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3"/>
  </bookViews>
  <sheets>
    <sheet name="2020年" sheetId="1" r:id="rId1"/>
    <sheet name="2021年" sheetId="2" r:id="rId2"/>
    <sheet name="2022年" sheetId="3" r:id="rId3"/>
    <sheet name="2023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<sst xmlns="http://schemas.openxmlformats.org/spreadsheetml/2006/main" count="200" uniqueCount="106">
  <si>
    <t>2020年永泰县粮食产能区增产模式攻关与推广项目补助资金汇总表</t>
  </si>
  <si>
    <t>序号</t>
  </si>
  <si>
    <t>项目实施单位</t>
  </si>
  <si>
    <t>实施面积（亩）</t>
  </si>
  <si>
    <t>土地流转（元）</t>
  </si>
  <si>
    <t>机械插秧（元）</t>
  </si>
  <si>
    <t>机收机割（元）</t>
  </si>
  <si>
    <t>新农药及统防统治（元）</t>
  </si>
  <si>
    <t>测土配方施肥（元）</t>
  </si>
  <si>
    <t>种子（元）</t>
  </si>
  <si>
    <t>太阳能杀虫灯</t>
  </si>
  <si>
    <t>宣传培训及其他（元）</t>
  </si>
  <si>
    <t>补助金额（元）</t>
  </si>
  <si>
    <t>数量（台）</t>
  </si>
  <si>
    <t>金额（元）</t>
  </si>
  <si>
    <t>永泰县园丰农民专业合作社</t>
  </si>
  <si>
    <t>永泰县顺农家庭农场</t>
  </si>
  <si>
    <t>永泰县同安镇大龙山家庭农场</t>
  </si>
  <si>
    <t>永泰城瑞生态农业发展有限公司</t>
  </si>
  <si>
    <t>福建骐福生态农业发展有限公司</t>
  </si>
  <si>
    <t>永泰县九和农机专业合作社</t>
  </si>
  <si>
    <t>永泰县协星家庭农场</t>
  </si>
  <si>
    <t>永泰县方壶山下生态农场</t>
  </si>
  <si>
    <t>永泰县福安康农林专业合作社</t>
  </si>
  <si>
    <t>永泰县清凉供销合作社</t>
  </si>
  <si>
    <t>永泰县闽富生态家庭农场</t>
  </si>
  <si>
    <t>永泰县仙溪岭竹棕藤专业合作社</t>
  </si>
  <si>
    <t>永泰县云顶长生缘生态农业专业合作社</t>
  </si>
  <si>
    <t>永泰县岭路马附家庭农场</t>
  </si>
  <si>
    <t>永泰县盖洋云雾家庭农场</t>
  </si>
  <si>
    <t>永泰县新云家庭农场</t>
  </si>
  <si>
    <t>永泰县鸿年生态农业有限公司</t>
  </si>
  <si>
    <t>永泰县明灿蔬菜专业合作社</t>
  </si>
  <si>
    <t>永泰县君兴种养专业合作社</t>
  </si>
  <si>
    <t>永泰县鸿诺家庭农场</t>
  </si>
  <si>
    <t>永泰县牛鼻峰休闲农场</t>
  </si>
  <si>
    <t>永泰县腾云聚福园农场</t>
  </si>
  <si>
    <t>永泰县伊甸园生态农场</t>
  </si>
  <si>
    <t>永泰县丹台绿源农业专业合作社</t>
  </si>
  <si>
    <t>永泰县大赤岸农业专业合作社</t>
  </si>
  <si>
    <t>永泰县金叶熙家庭农场</t>
  </si>
  <si>
    <t>福州市天蛇山生态休闲农业有限公司</t>
  </si>
  <si>
    <t xml:space="preserve">福建大森林硕丰生态农业发展有限公司    </t>
  </si>
  <si>
    <t>合  计</t>
  </si>
  <si>
    <t>2021年永泰县粮食产能区增产模式攻关与推广项目补助资金汇总表</t>
  </si>
  <si>
    <t>良种（元）</t>
  </si>
  <si>
    <t>新肥料及测土配方施肥（元）</t>
  </si>
  <si>
    <t>永泰县塘前乡增强家庭农场</t>
  </si>
  <si>
    <t>永泰县华强家庭农场</t>
  </si>
  <si>
    <t>永泰县振清家庭农场</t>
  </si>
  <si>
    <t>福州富竹里生态农业发展有限公司</t>
  </si>
  <si>
    <t>永泰县聚仙谷生态农场</t>
  </si>
  <si>
    <t>福建绿之优农业科技有限公司</t>
  </si>
  <si>
    <t>永泰县宗吕家庭农场</t>
  </si>
  <si>
    <t>永泰县光荣家庭农场</t>
  </si>
  <si>
    <t>永泰县大洋鄢承宣农场</t>
  </si>
  <si>
    <t>永泰龙湘半山农场</t>
  </si>
  <si>
    <t>永泰县雅盛农场</t>
  </si>
  <si>
    <t>永泰县盘谷山元农场</t>
  </si>
  <si>
    <t>永泰县盘云果蔬专业合作社</t>
  </si>
  <si>
    <t>永泰县盖洋云山农场</t>
  </si>
  <si>
    <t>永泰县晋演家庭家场</t>
  </si>
  <si>
    <t>永泰县三对厝农业发展有限公司</t>
  </si>
  <si>
    <t>永泰县砚峰卓悦家庭农场</t>
  </si>
  <si>
    <t xml:space="preserve">永泰县允戌生态农场 </t>
  </si>
  <si>
    <t>永泰县葛岭供销合作社</t>
  </si>
  <si>
    <t>永泰县国仁农业专业合作社</t>
  </si>
  <si>
    <t>永泰县金源农业专业合作社</t>
  </si>
  <si>
    <t>永泰县兰馨园家庭农场</t>
  </si>
  <si>
    <t>合计</t>
  </si>
  <si>
    <t>2022年永泰县粮食产能区增产模式攻关与推广项目补助资金汇总表</t>
  </si>
  <si>
    <t>再生稻（元）</t>
  </si>
  <si>
    <t>稻渔补助</t>
  </si>
  <si>
    <t>2022年新建（元）</t>
  </si>
  <si>
    <t>第二年实施（元）</t>
  </si>
  <si>
    <t>永泰县塘前乡志昂家庭农场</t>
  </si>
  <si>
    <t>永泰县巫峰生态农业专业合作社</t>
  </si>
  <si>
    <t>永泰县齐丰农业专业合作社</t>
  </si>
  <si>
    <t>永泰县兴禾生态家庭农场</t>
  </si>
  <si>
    <t>福建大森林硕丰生态农业发展有限公司</t>
  </si>
  <si>
    <t>永泰县昌农农业专业合作社</t>
  </si>
  <si>
    <t>永泰大嘉香米农业专业合作社</t>
  </si>
  <si>
    <t>永泰县名山生态农业发展有限公司</t>
  </si>
  <si>
    <t>永泰县黄以裕家庭农场</t>
  </si>
  <si>
    <t>永泰县瀚泰生态农业专业合作社</t>
  </si>
  <si>
    <t>永泰县丹鹤云端农业专业合作社</t>
  </si>
  <si>
    <t>永泰县千马园生态农业专业合作社</t>
  </si>
  <si>
    <t>永泰县乐居美家庭林场</t>
  </si>
  <si>
    <t>2023年永泰县粮食产能区增产模式攻关与推广项目补助资金汇总表</t>
  </si>
  <si>
    <t>新肥料（元）</t>
  </si>
  <si>
    <t>新农药（元）</t>
  </si>
  <si>
    <t>太阳能杀虫灯（元）</t>
  </si>
  <si>
    <t>示范牌子（元）</t>
  </si>
  <si>
    <t>备注</t>
  </si>
  <si>
    <t>永泰县樟德石生态农业有限公司</t>
  </si>
  <si>
    <t>福建樟农农业科技有限公司</t>
  </si>
  <si>
    <t>永泰县亥井厝家庭农场</t>
  </si>
  <si>
    <t>永泰县下凉家庭农场</t>
  </si>
  <si>
    <t>福建永泰悠岭农场</t>
  </si>
  <si>
    <t>永泰县洋尾农业专业合作社</t>
  </si>
  <si>
    <t>永泰县金满田农业专业合作社</t>
  </si>
  <si>
    <t>永泰县永盛农机专业合作社</t>
  </si>
  <si>
    <t>福州市霖添生态农业有限公司</t>
  </si>
  <si>
    <t>永泰县黄锋农场</t>
  </si>
  <si>
    <t>永泰县立群家庭农场</t>
  </si>
  <si>
    <t>福建丹云久禾生态农业发展有限公司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</si>
</sst>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color rgb="FF000000"/>
      <name val="仿宋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i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i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31" fontId="0" fillId="0" borderId="0" xfId="0" applyNumberForma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A1" sqref="A1:M1"/>
    </sheetView>
  </sheetViews>
  <sheetFormatPr defaultColWidth="9" defaultRowHeight="13.5"/>
  <cols>
    <col min="1" max="1" width="4.66666666666667" style="47" customWidth="1"/>
    <col min="2" max="2" width="24.8833333333333" style="47" customWidth="1"/>
    <col min="3" max="3" width="9.10833333333333" style="47" customWidth="1"/>
    <col min="4" max="4" width="10.4416666666667" style="47" customWidth="1"/>
    <col min="5" max="5" width="9.66666666666667" style="47" customWidth="1"/>
    <col min="6" max="6" width="10.1083333333333" style="47" customWidth="1"/>
    <col min="7" max="7" width="9.775" style="47" customWidth="1"/>
    <col min="8" max="8" width="9.88333333333333" style="47" customWidth="1"/>
    <col min="9" max="9" width="7.21666666666667" style="47" customWidth="1"/>
    <col min="10" max="10" width="6.21666666666667" style="47" customWidth="1"/>
    <col min="11" max="11" width="6.44166666666667" style="47" customWidth="1"/>
    <col min="12" max="12" width="7.88333333333333" style="47" customWidth="1"/>
    <col min="13" max="13" width="10.8833333333333" style="47" customWidth="1"/>
    <col min="14" max="16384" width="9" style="47"/>
  </cols>
  <sheetData>
    <row r="1" s="47" customFormat="1" ht="25.8" customHeight="1" spans="1:1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="47" customFormat="1" ht="25.8" customHeight="1" spans="1:13">
      <c r="A2" s="3" t="s">
        <v>1</v>
      </c>
      <c r="B2" s="3" t="s">
        <v>2</v>
      </c>
      <c r="C2" s="4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" t="s">
        <v>9</v>
      </c>
      <c r="J2" s="4" t="s">
        <v>10</v>
      </c>
      <c r="K2" s="4"/>
      <c r="L2" s="4" t="s">
        <v>11</v>
      </c>
      <c r="M2" s="6" t="s">
        <v>12</v>
      </c>
    </row>
    <row r="3" s="47" customFormat="1" ht="27.6" customHeight="1" spans="1:13">
      <c r="A3" s="3"/>
      <c r="B3" s="3"/>
      <c r="C3" s="4"/>
      <c r="D3" s="39"/>
      <c r="E3" s="39"/>
      <c r="F3" s="39"/>
      <c r="G3" s="39"/>
      <c r="H3" s="39"/>
      <c r="I3" s="4"/>
      <c r="J3" s="4" t="s">
        <v>13</v>
      </c>
      <c r="K3" s="4" t="s">
        <v>14</v>
      </c>
      <c r="L3" s="4"/>
      <c r="M3" s="6"/>
    </row>
    <row r="4" s="47" customFormat="1" ht="21.6" customHeight="1" spans="1:13">
      <c r="A4" s="8">
        <v>1</v>
      </c>
      <c r="B4" s="11" t="s">
        <v>15</v>
      </c>
      <c r="C4" s="8">
        <v>410</v>
      </c>
      <c r="D4" s="8">
        <v>26200</v>
      </c>
      <c r="E4" s="8">
        <v>7860</v>
      </c>
      <c r="F4" s="11">
        <v>12300</v>
      </c>
      <c r="G4" s="11">
        <v>32800</v>
      </c>
      <c r="H4" s="11">
        <v>28700</v>
      </c>
      <c r="I4" s="8">
        <v>20500</v>
      </c>
      <c r="J4" s="8">
        <v>0</v>
      </c>
      <c r="K4" s="8">
        <v>0</v>
      </c>
      <c r="L4" s="8">
        <v>8000</v>
      </c>
      <c r="M4" s="53">
        <f t="shared" ref="M4:M31" si="0">SUM(D4:I4,K4:L4)</f>
        <v>136360</v>
      </c>
    </row>
    <row r="5" s="47" customFormat="1" ht="21.6" customHeight="1" spans="1:13">
      <c r="A5" s="8">
        <v>2</v>
      </c>
      <c r="B5" s="11" t="s">
        <v>16</v>
      </c>
      <c r="C5" s="8">
        <v>80</v>
      </c>
      <c r="D5" s="8">
        <v>0</v>
      </c>
      <c r="E5" s="8">
        <v>1800</v>
      </c>
      <c r="F5" s="11">
        <v>2400</v>
      </c>
      <c r="G5" s="11">
        <v>6400</v>
      </c>
      <c r="H5" s="11">
        <v>5600</v>
      </c>
      <c r="I5" s="8">
        <v>4000</v>
      </c>
      <c r="J5" s="8">
        <v>0</v>
      </c>
      <c r="K5" s="8">
        <v>0</v>
      </c>
      <c r="L5" s="8">
        <v>5000</v>
      </c>
      <c r="M5" s="53">
        <f t="shared" si="0"/>
        <v>25200</v>
      </c>
    </row>
    <row r="6" s="47" customFormat="1" ht="21.6" customHeight="1" spans="1:13">
      <c r="A6" s="8">
        <v>3</v>
      </c>
      <c r="B6" s="50" t="s">
        <v>17</v>
      </c>
      <c r="C6" s="8">
        <v>107</v>
      </c>
      <c r="D6" s="8">
        <v>10700</v>
      </c>
      <c r="E6" s="8">
        <v>3210</v>
      </c>
      <c r="F6" s="11">
        <v>3210</v>
      </c>
      <c r="G6" s="11">
        <v>8560</v>
      </c>
      <c r="H6" s="11">
        <v>7490</v>
      </c>
      <c r="I6" s="8">
        <v>5350</v>
      </c>
      <c r="J6" s="8">
        <v>6</v>
      </c>
      <c r="K6" s="8">
        <v>15600</v>
      </c>
      <c r="L6" s="8">
        <v>5000</v>
      </c>
      <c r="M6" s="53">
        <f t="shared" si="0"/>
        <v>59120</v>
      </c>
    </row>
    <row r="7" s="47" customFormat="1" ht="21.6" customHeight="1" spans="1:13">
      <c r="A7" s="8">
        <v>4</v>
      </c>
      <c r="B7" s="50" t="s">
        <v>18</v>
      </c>
      <c r="C7" s="8">
        <v>63</v>
      </c>
      <c r="D7" s="8">
        <v>0</v>
      </c>
      <c r="E7" s="8">
        <v>0</v>
      </c>
      <c r="F7" s="11">
        <v>1890</v>
      </c>
      <c r="G7" s="11">
        <v>5040</v>
      </c>
      <c r="H7" s="11">
        <v>4410</v>
      </c>
      <c r="I7" s="8">
        <v>3150</v>
      </c>
      <c r="J7" s="8">
        <v>3</v>
      </c>
      <c r="K7" s="8">
        <v>7800</v>
      </c>
      <c r="L7" s="8">
        <v>0</v>
      </c>
      <c r="M7" s="53">
        <f t="shared" si="0"/>
        <v>22290</v>
      </c>
    </row>
    <row r="8" s="47" customFormat="1" ht="21.6" customHeight="1" spans="1:13">
      <c r="A8" s="8">
        <v>5</v>
      </c>
      <c r="B8" s="50" t="s">
        <v>19</v>
      </c>
      <c r="C8" s="8">
        <v>238</v>
      </c>
      <c r="D8" s="8">
        <v>0</v>
      </c>
      <c r="E8" s="8">
        <v>4800</v>
      </c>
      <c r="F8" s="11">
        <v>7140</v>
      </c>
      <c r="G8" s="11">
        <v>0</v>
      </c>
      <c r="H8" s="11">
        <v>0</v>
      </c>
      <c r="I8" s="8">
        <v>0</v>
      </c>
      <c r="J8" s="8">
        <v>20</v>
      </c>
      <c r="K8" s="8">
        <v>52000</v>
      </c>
      <c r="L8" s="8">
        <v>5000</v>
      </c>
      <c r="M8" s="53">
        <f t="shared" si="0"/>
        <v>68940</v>
      </c>
    </row>
    <row r="9" s="47" customFormat="1" ht="21.6" customHeight="1" spans="1:13">
      <c r="A9" s="8">
        <v>6</v>
      </c>
      <c r="B9" s="11" t="s">
        <v>20</v>
      </c>
      <c r="C9" s="8">
        <v>150</v>
      </c>
      <c r="D9" s="8">
        <v>0</v>
      </c>
      <c r="E9" s="8">
        <v>0</v>
      </c>
      <c r="F9" s="11">
        <v>4500</v>
      </c>
      <c r="G9" s="11">
        <v>0</v>
      </c>
      <c r="H9" s="11">
        <v>0</v>
      </c>
      <c r="I9" s="8">
        <v>0</v>
      </c>
      <c r="J9" s="8">
        <v>10</v>
      </c>
      <c r="K9" s="8">
        <v>26000</v>
      </c>
      <c r="L9" s="8">
        <v>0</v>
      </c>
      <c r="M9" s="53">
        <f t="shared" si="0"/>
        <v>30500</v>
      </c>
    </row>
    <row r="10" s="47" customFormat="1" ht="21.6" customHeight="1" spans="1:13">
      <c r="A10" s="8">
        <v>7</v>
      </c>
      <c r="B10" s="11" t="s">
        <v>21</v>
      </c>
      <c r="C10" s="8">
        <v>107</v>
      </c>
      <c r="D10" s="8">
        <v>10700</v>
      </c>
      <c r="E10" s="8">
        <v>3210</v>
      </c>
      <c r="F10" s="11">
        <v>3210</v>
      </c>
      <c r="G10" s="11">
        <v>0</v>
      </c>
      <c r="H10" s="11">
        <v>0</v>
      </c>
      <c r="I10" s="8">
        <v>0</v>
      </c>
      <c r="J10" s="8">
        <v>5</v>
      </c>
      <c r="K10" s="8">
        <v>13000</v>
      </c>
      <c r="L10" s="8">
        <v>0</v>
      </c>
      <c r="M10" s="53">
        <f t="shared" si="0"/>
        <v>30120</v>
      </c>
    </row>
    <row r="11" s="47" customFormat="1" ht="21.6" customHeight="1" spans="1:13">
      <c r="A11" s="8">
        <v>8</v>
      </c>
      <c r="B11" s="11" t="s">
        <v>22</v>
      </c>
      <c r="C11" s="8">
        <v>122</v>
      </c>
      <c r="D11" s="8">
        <v>0</v>
      </c>
      <c r="E11" s="8">
        <v>3660</v>
      </c>
      <c r="F11" s="11">
        <v>3660</v>
      </c>
      <c r="G11" s="11">
        <v>0</v>
      </c>
      <c r="H11" s="11">
        <v>0</v>
      </c>
      <c r="I11" s="8">
        <v>0</v>
      </c>
      <c r="J11" s="8">
        <v>8</v>
      </c>
      <c r="K11" s="8">
        <v>30400</v>
      </c>
      <c r="L11" s="8"/>
      <c r="M11" s="11">
        <f t="shared" si="0"/>
        <v>37720</v>
      </c>
    </row>
    <row r="12" s="47" customFormat="1" ht="21.6" customHeight="1" spans="1:13">
      <c r="A12" s="8">
        <v>9</v>
      </c>
      <c r="B12" s="50" t="s">
        <v>23</v>
      </c>
      <c r="C12" s="8">
        <v>247</v>
      </c>
      <c r="D12" s="8">
        <v>0</v>
      </c>
      <c r="E12" s="8">
        <v>7410</v>
      </c>
      <c r="F12" s="11">
        <v>7410</v>
      </c>
      <c r="G12" s="11">
        <v>0</v>
      </c>
      <c r="H12" s="11">
        <v>0</v>
      </c>
      <c r="I12" s="8">
        <v>0</v>
      </c>
      <c r="J12" s="8">
        <v>10</v>
      </c>
      <c r="K12" s="8">
        <v>26000</v>
      </c>
      <c r="L12" s="8">
        <v>1000</v>
      </c>
      <c r="M12" s="53">
        <f t="shared" si="0"/>
        <v>41820</v>
      </c>
    </row>
    <row r="13" s="47" customFormat="1" ht="21.6" customHeight="1" spans="1:13">
      <c r="A13" s="8">
        <v>10</v>
      </c>
      <c r="B13" s="11" t="s">
        <v>24</v>
      </c>
      <c r="C13" s="8">
        <v>131</v>
      </c>
      <c r="D13" s="8">
        <v>13100</v>
      </c>
      <c r="E13" s="8">
        <v>3930</v>
      </c>
      <c r="F13" s="11">
        <v>3930</v>
      </c>
      <c r="G13" s="11">
        <v>10480</v>
      </c>
      <c r="H13" s="11">
        <v>9170</v>
      </c>
      <c r="I13" s="8">
        <v>6550</v>
      </c>
      <c r="J13" s="8">
        <v>0</v>
      </c>
      <c r="K13" s="8">
        <v>0</v>
      </c>
      <c r="L13" s="8">
        <v>0</v>
      </c>
      <c r="M13" s="53">
        <f t="shared" si="0"/>
        <v>47160</v>
      </c>
    </row>
    <row r="14" s="47" customFormat="1" ht="21.6" customHeight="1" spans="1:13">
      <c r="A14" s="8">
        <v>11</v>
      </c>
      <c r="B14" s="11" t="s">
        <v>25</v>
      </c>
      <c r="C14" s="8">
        <v>20</v>
      </c>
      <c r="D14" s="8">
        <v>0</v>
      </c>
      <c r="E14" s="8">
        <v>0</v>
      </c>
      <c r="F14" s="11">
        <v>0</v>
      </c>
      <c r="G14" s="11">
        <v>0</v>
      </c>
      <c r="H14" s="11">
        <v>0</v>
      </c>
      <c r="I14" s="8">
        <v>0</v>
      </c>
      <c r="J14" s="8">
        <v>2</v>
      </c>
      <c r="K14" s="8">
        <v>7600</v>
      </c>
      <c r="L14" s="8">
        <v>0</v>
      </c>
      <c r="M14" s="53">
        <f t="shared" si="0"/>
        <v>7600</v>
      </c>
    </row>
    <row r="15" s="47" customFormat="1" ht="21.6" customHeight="1" spans="1:13">
      <c r="A15" s="8">
        <v>12</v>
      </c>
      <c r="B15" s="50" t="s">
        <v>26</v>
      </c>
      <c r="C15" s="8">
        <v>59</v>
      </c>
      <c r="D15" s="8">
        <v>0</v>
      </c>
      <c r="E15" s="8">
        <v>300</v>
      </c>
      <c r="F15" s="11">
        <v>1770</v>
      </c>
      <c r="G15" s="11">
        <v>4720</v>
      </c>
      <c r="H15" s="11">
        <v>4130</v>
      </c>
      <c r="I15" s="8">
        <v>2950</v>
      </c>
      <c r="J15" s="8">
        <v>6</v>
      </c>
      <c r="K15" s="8">
        <v>15600</v>
      </c>
      <c r="L15" s="8">
        <v>3000</v>
      </c>
      <c r="M15" s="53">
        <f t="shared" si="0"/>
        <v>32470</v>
      </c>
    </row>
    <row r="16" s="47" customFormat="1" ht="21.6" customHeight="1" spans="1:13">
      <c r="A16" s="8">
        <v>13</v>
      </c>
      <c r="B16" s="50" t="s">
        <v>27</v>
      </c>
      <c r="C16" s="8">
        <v>58</v>
      </c>
      <c r="D16" s="8">
        <v>0</v>
      </c>
      <c r="E16" s="8">
        <v>300</v>
      </c>
      <c r="F16" s="11">
        <v>1740</v>
      </c>
      <c r="G16" s="11">
        <v>4640</v>
      </c>
      <c r="H16" s="11">
        <v>4060</v>
      </c>
      <c r="I16" s="8">
        <v>2900</v>
      </c>
      <c r="J16" s="8">
        <v>6</v>
      </c>
      <c r="K16" s="8">
        <v>15600</v>
      </c>
      <c r="L16" s="8">
        <v>3000</v>
      </c>
      <c r="M16" s="53">
        <f t="shared" si="0"/>
        <v>32240</v>
      </c>
    </row>
    <row r="17" s="47" customFormat="1" ht="21.6" customHeight="1" spans="1:13">
      <c r="A17" s="8">
        <v>14</v>
      </c>
      <c r="B17" s="11" t="s">
        <v>28</v>
      </c>
      <c r="C17" s="8">
        <v>30</v>
      </c>
      <c r="D17" s="8">
        <v>0</v>
      </c>
      <c r="E17" s="8">
        <v>0</v>
      </c>
      <c r="F17" s="11">
        <v>0</v>
      </c>
      <c r="G17" s="11">
        <v>0</v>
      </c>
      <c r="H17" s="11">
        <v>0</v>
      </c>
      <c r="I17" s="8">
        <v>0</v>
      </c>
      <c r="J17" s="8">
        <v>5</v>
      </c>
      <c r="K17" s="8">
        <v>13000</v>
      </c>
      <c r="L17" s="8">
        <v>3000</v>
      </c>
      <c r="M17" s="53">
        <f t="shared" si="0"/>
        <v>16000</v>
      </c>
    </row>
    <row r="18" s="47" customFormat="1" ht="21.6" customHeight="1" spans="1:13">
      <c r="A18" s="8">
        <v>15</v>
      </c>
      <c r="B18" s="11" t="s">
        <v>29</v>
      </c>
      <c r="C18" s="8">
        <v>50</v>
      </c>
      <c r="D18" s="8">
        <v>0</v>
      </c>
      <c r="E18" s="8">
        <v>0</v>
      </c>
      <c r="F18" s="11">
        <v>1500</v>
      </c>
      <c r="G18" s="11">
        <v>4000</v>
      </c>
      <c r="H18" s="11">
        <v>3500</v>
      </c>
      <c r="I18" s="8">
        <v>2500</v>
      </c>
      <c r="J18" s="8">
        <v>10</v>
      </c>
      <c r="K18" s="8">
        <v>27800</v>
      </c>
      <c r="L18" s="8">
        <v>0</v>
      </c>
      <c r="M18" s="53">
        <f t="shared" si="0"/>
        <v>39300</v>
      </c>
    </row>
    <row r="19" s="47" customFormat="1" ht="21.6" customHeight="1" spans="1:13">
      <c r="A19" s="8">
        <v>16</v>
      </c>
      <c r="B19" s="11" t="s">
        <v>30</v>
      </c>
      <c r="C19" s="8">
        <v>50</v>
      </c>
      <c r="D19" s="8">
        <v>0</v>
      </c>
      <c r="E19" s="8">
        <v>0</v>
      </c>
      <c r="F19" s="11">
        <v>1500</v>
      </c>
      <c r="G19" s="11">
        <v>4000</v>
      </c>
      <c r="H19" s="11">
        <v>3500</v>
      </c>
      <c r="I19" s="8">
        <v>2500</v>
      </c>
      <c r="J19" s="8">
        <v>0</v>
      </c>
      <c r="K19" s="8">
        <v>0</v>
      </c>
      <c r="L19" s="8">
        <v>0</v>
      </c>
      <c r="M19" s="53">
        <f t="shared" si="0"/>
        <v>11500</v>
      </c>
    </row>
    <row r="20" s="47" customFormat="1" ht="21.6" customHeight="1" spans="1:13">
      <c r="A20" s="8">
        <v>17</v>
      </c>
      <c r="B20" s="50" t="s">
        <v>31</v>
      </c>
      <c r="C20" s="8">
        <v>246</v>
      </c>
      <c r="D20" s="8">
        <v>0</v>
      </c>
      <c r="E20" s="8">
        <v>7395</v>
      </c>
      <c r="F20" s="11">
        <v>7395</v>
      </c>
      <c r="G20" s="11">
        <v>0</v>
      </c>
      <c r="H20" s="11">
        <v>0</v>
      </c>
      <c r="I20" s="8">
        <v>0</v>
      </c>
      <c r="J20" s="8">
        <v>10</v>
      </c>
      <c r="K20" s="8">
        <v>26000</v>
      </c>
      <c r="L20" s="8">
        <v>15000</v>
      </c>
      <c r="M20" s="53">
        <f t="shared" si="0"/>
        <v>55790</v>
      </c>
    </row>
    <row r="21" s="47" customFormat="1" ht="21.6" customHeight="1" spans="1:13">
      <c r="A21" s="8">
        <v>18</v>
      </c>
      <c r="B21" s="11" t="s">
        <v>32</v>
      </c>
      <c r="C21" s="8">
        <v>102</v>
      </c>
      <c r="D21" s="8">
        <v>0</v>
      </c>
      <c r="E21" s="8">
        <v>3060</v>
      </c>
      <c r="F21" s="11">
        <v>3060</v>
      </c>
      <c r="G21" s="11">
        <v>0</v>
      </c>
      <c r="H21" s="11">
        <v>0</v>
      </c>
      <c r="I21" s="8">
        <v>0</v>
      </c>
      <c r="J21" s="8">
        <v>5</v>
      </c>
      <c r="K21" s="8">
        <v>13000</v>
      </c>
      <c r="L21" s="8">
        <v>0</v>
      </c>
      <c r="M21" s="53">
        <f t="shared" si="0"/>
        <v>19120</v>
      </c>
    </row>
    <row r="22" s="47" customFormat="1" ht="21.6" customHeight="1" spans="1:13">
      <c r="A22" s="8">
        <v>19</v>
      </c>
      <c r="B22" s="11" t="s">
        <v>33</v>
      </c>
      <c r="C22" s="8">
        <v>150</v>
      </c>
      <c r="D22" s="8">
        <v>0</v>
      </c>
      <c r="E22" s="8">
        <v>0</v>
      </c>
      <c r="F22" s="11">
        <v>4500</v>
      </c>
      <c r="G22" s="11">
        <v>12000</v>
      </c>
      <c r="H22" s="11">
        <v>10500</v>
      </c>
      <c r="I22" s="8">
        <v>4500</v>
      </c>
      <c r="J22" s="8">
        <v>0</v>
      </c>
      <c r="K22" s="8">
        <v>0</v>
      </c>
      <c r="L22" s="8">
        <v>1000</v>
      </c>
      <c r="M22" s="53">
        <f t="shared" si="0"/>
        <v>32500</v>
      </c>
    </row>
    <row r="23" s="47" customFormat="1" ht="21.6" customHeight="1" spans="1:13">
      <c r="A23" s="8">
        <v>20</v>
      </c>
      <c r="B23" s="11" t="s">
        <v>34</v>
      </c>
      <c r="C23" s="8">
        <v>120</v>
      </c>
      <c r="D23" s="8">
        <v>12000</v>
      </c>
      <c r="E23" s="8">
        <v>3600</v>
      </c>
      <c r="F23" s="11">
        <v>3600</v>
      </c>
      <c r="G23" s="11">
        <v>9600</v>
      </c>
      <c r="H23" s="11">
        <v>8400</v>
      </c>
      <c r="I23" s="8">
        <v>6000</v>
      </c>
      <c r="J23" s="8">
        <v>0</v>
      </c>
      <c r="K23" s="8">
        <v>0</v>
      </c>
      <c r="L23" s="8">
        <v>1000</v>
      </c>
      <c r="M23" s="53">
        <f t="shared" si="0"/>
        <v>44200</v>
      </c>
    </row>
    <row r="24" s="47" customFormat="1" ht="21.6" customHeight="1" spans="1:13">
      <c r="A24" s="8">
        <v>21</v>
      </c>
      <c r="B24" s="11" t="s">
        <v>35</v>
      </c>
      <c r="C24" s="8">
        <v>65</v>
      </c>
      <c r="D24" s="8">
        <v>0</v>
      </c>
      <c r="E24" s="8">
        <v>0</v>
      </c>
      <c r="F24" s="11">
        <v>1950</v>
      </c>
      <c r="G24" s="11">
        <v>5200</v>
      </c>
      <c r="H24" s="11">
        <v>4550</v>
      </c>
      <c r="I24" s="8">
        <v>3250</v>
      </c>
      <c r="J24" s="8">
        <v>0</v>
      </c>
      <c r="K24" s="8">
        <v>0</v>
      </c>
      <c r="L24" s="8">
        <v>0</v>
      </c>
      <c r="M24" s="53">
        <f t="shared" si="0"/>
        <v>14950</v>
      </c>
    </row>
    <row r="25" s="47" customFormat="1" ht="21.6" customHeight="1" spans="1:13">
      <c r="A25" s="8">
        <v>22</v>
      </c>
      <c r="B25" s="11" t="s">
        <v>36</v>
      </c>
      <c r="C25" s="8">
        <v>100</v>
      </c>
      <c r="D25" s="8">
        <v>10000</v>
      </c>
      <c r="E25" s="8">
        <v>0</v>
      </c>
      <c r="F25" s="11">
        <v>3000</v>
      </c>
      <c r="G25" s="11">
        <v>8000</v>
      </c>
      <c r="H25" s="11">
        <v>7000</v>
      </c>
      <c r="I25" s="8">
        <v>5000</v>
      </c>
      <c r="J25" s="8">
        <v>6</v>
      </c>
      <c r="K25" s="8">
        <v>22800</v>
      </c>
      <c r="L25" s="8">
        <v>0</v>
      </c>
      <c r="M25" s="53">
        <f t="shared" si="0"/>
        <v>55800</v>
      </c>
    </row>
    <row r="26" s="47" customFormat="1" ht="21.6" customHeight="1" spans="1:13">
      <c r="A26" s="8">
        <v>23</v>
      </c>
      <c r="B26" s="11" t="s">
        <v>37</v>
      </c>
      <c r="C26" s="8">
        <v>52</v>
      </c>
      <c r="D26" s="8">
        <v>0</v>
      </c>
      <c r="E26" s="8">
        <v>0</v>
      </c>
      <c r="F26" s="11">
        <v>1560</v>
      </c>
      <c r="G26" s="11">
        <v>4160</v>
      </c>
      <c r="H26" s="11">
        <v>3640</v>
      </c>
      <c r="I26" s="8">
        <v>2600</v>
      </c>
      <c r="J26" s="8">
        <v>0</v>
      </c>
      <c r="K26" s="8">
        <v>0</v>
      </c>
      <c r="L26" s="8">
        <v>0</v>
      </c>
      <c r="M26" s="53">
        <f t="shared" si="0"/>
        <v>11960</v>
      </c>
    </row>
    <row r="27" s="47" customFormat="1" ht="21.6" customHeight="1" spans="1:13">
      <c r="A27" s="8">
        <v>24</v>
      </c>
      <c r="B27" s="50" t="s">
        <v>38</v>
      </c>
      <c r="C27" s="8">
        <v>64</v>
      </c>
      <c r="D27" s="8">
        <v>0</v>
      </c>
      <c r="E27" s="8">
        <v>0</v>
      </c>
      <c r="F27" s="11">
        <v>1920</v>
      </c>
      <c r="G27" s="11">
        <v>5120</v>
      </c>
      <c r="H27" s="11">
        <v>4480</v>
      </c>
      <c r="I27" s="8">
        <v>3200</v>
      </c>
      <c r="J27" s="8">
        <v>0</v>
      </c>
      <c r="K27" s="8">
        <v>0</v>
      </c>
      <c r="L27" s="8">
        <v>0</v>
      </c>
      <c r="M27" s="53">
        <f t="shared" si="0"/>
        <v>14720</v>
      </c>
    </row>
    <row r="28" s="47" customFormat="1" ht="21.6" customHeight="1" spans="1:13">
      <c r="A28" s="8">
        <v>25</v>
      </c>
      <c r="B28" s="50" t="s">
        <v>39</v>
      </c>
      <c r="C28" s="8">
        <v>100</v>
      </c>
      <c r="D28" s="8">
        <v>10000</v>
      </c>
      <c r="E28" s="8">
        <v>0</v>
      </c>
      <c r="F28" s="11">
        <v>2100</v>
      </c>
      <c r="G28" s="11">
        <v>8000</v>
      </c>
      <c r="H28" s="11">
        <v>7000</v>
      </c>
      <c r="I28" s="8">
        <v>5000</v>
      </c>
      <c r="J28" s="8">
        <v>0</v>
      </c>
      <c r="K28" s="8">
        <v>0</v>
      </c>
      <c r="L28" s="8">
        <v>0</v>
      </c>
      <c r="M28" s="53">
        <f t="shared" si="0"/>
        <v>32100</v>
      </c>
    </row>
    <row r="29" s="47" customFormat="1" ht="21.6" customHeight="1" spans="1:13">
      <c r="A29" s="8">
        <v>26</v>
      </c>
      <c r="B29" s="11" t="s">
        <v>40</v>
      </c>
      <c r="C29" s="8">
        <v>118</v>
      </c>
      <c r="D29" s="8">
        <v>11800</v>
      </c>
      <c r="E29" s="8">
        <v>3540</v>
      </c>
      <c r="F29" s="11">
        <v>3540</v>
      </c>
      <c r="G29" s="11">
        <v>9440</v>
      </c>
      <c r="H29" s="11">
        <v>8260</v>
      </c>
      <c r="I29" s="8">
        <v>5900</v>
      </c>
      <c r="J29" s="8">
        <v>0</v>
      </c>
      <c r="K29" s="8">
        <v>0</v>
      </c>
      <c r="L29" s="8">
        <v>0</v>
      </c>
      <c r="M29" s="53">
        <f t="shared" si="0"/>
        <v>42480</v>
      </c>
    </row>
    <row r="30" s="47" customFormat="1" ht="25.2" customHeight="1" spans="1:13">
      <c r="A30" s="8">
        <v>27</v>
      </c>
      <c r="B30" s="11" t="s">
        <v>41</v>
      </c>
      <c r="C30" s="8">
        <v>50</v>
      </c>
      <c r="D30" s="8">
        <v>0</v>
      </c>
      <c r="E30" s="8">
        <v>0</v>
      </c>
      <c r="F30" s="11">
        <v>1500</v>
      </c>
      <c r="G30" s="11">
        <v>4000</v>
      </c>
      <c r="H30" s="11">
        <v>3500</v>
      </c>
      <c r="I30" s="8">
        <v>2500</v>
      </c>
      <c r="J30" s="8">
        <v>5</v>
      </c>
      <c r="K30" s="8">
        <v>13000</v>
      </c>
      <c r="L30" s="8">
        <v>0</v>
      </c>
      <c r="M30" s="53">
        <f t="shared" si="0"/>
        <v>24500</v>
      </c>
    </row>
    <row r="31" s="47" customFormat="1" ht="27" customHeight="1" spans="1:13">
      <c r="A31" s="8">
        <v>28</v>
      </c>
      <c r="B31" s="11" t="s">
        <v>42</v>
      </c>
      <c r="C31" s="8">
        <v>70</v>
      </c>
      <c r="D31" s="8">
        <v>0</v>
      </c>
      <c r="E31" s="8">
        <v>2100</v>
      </c>
      <c r="F31" s="11">
        <v>2100</v>
      </c>
      <c r="G31" s="11">
        <v>5600</v>
      </c>
      <c r="H31" s="11">
        <v>4900</v>
      </c>
      <c r="I31" s="8">
        <v>3500</v>
      </c>
      <c r="J31" s="8">
        <v>5</v>
      </c>
      <c r="K31" s="8">
        <v>13000</v>
      </c>
      <c r="L31" s="8">
        <v>0</v>
      </c>
      <c r="M31" s="53">
        <f t="shared" si="0"/>
        <v>31200</v>
      </c>
    </row>
    <row r="32" s="47" customFormat="1" ht="34.95" customHeight="1" spans="1:13">
      <c r="A32" s="11"/>
      <c r="B32" s="8" t="s">
        <v>43</v>
      </c>
      <c r="C32" s="8">
        <f t="shared" ref="C32:M32" si="1">SUM(C4:C31)</f>
        <v>3159</v>
      </c>
      <c r="D32" s="8">
        <f t="shared" si="1"/>
        <v>104500</v>
      </c>
      <c r="E32" s="8">
        <f t="shared" si="1"/>
        <v>56175</v>
      </c>
      <c r="F32" s="8">
        <f t="shared" si="1"/>
        <v>92385</v>
      </c>
      <c r="G32" s="8">
        <f t="shared" si="1"/>
        <v>151760</v>
      </c>
      <c r="H32" s="8">
        <f t="shared" si="1"/>
        <v>132790</v>
      </c>
      <c r="I32" s="8">
        <f t="shared" si="1"/>
        <v>91850</v>
      </c>
      <c r="J32" s="8">
        <f t="shared" si="1"/>
        <v>122</v>
      </c>
      <c r="K32" s="18">
        <f t="shared" si="1"/>
        <v>338200</v>
      </c>
      <c r="L32" s="8">
        <f t="shared" si="1"/>
        <v>50000</v>
      </c>
      <c r="M32" s="53">
        <f t="shared" si="1"/>
        <v>1017660</v>
      </c>
    </row>
  </sheetData>
  <mergeCells count="13">
    <mergeCell ref="A1:M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17" workbookViewId="0">
      <selection activeCell="B9" sqref="B9"/>
    </sheetView>
  </sheetViews>
  <sheetFormatPr defaultColWidth="9" defaultRowHeight="13.5"/>
  <cols>
    <col min="1" max="1" width="4.66666666666667" style="47" customWidth="1"/>
    <col min="2" max="2" width="30.775" style="47" customWidth="1"/>
    <col min="3" max="3" width="9.10833333333333" style="47" customWidth="1"/>
    <col min="4" max="4" width="10.4416666666667" style="47" customWidth="1"/>
    <col min="5" max="5" width="9.66666666666667" style="47" customWidth="1"/>
    <col min="6" max="6" width="10.1083333333333" style="47" customWidth="1"/>
    <col min="7" max="7" width="7.5" style="47" customWidth="1"/>
    <col min="8" max="8" width="9.5" style="47" customWidth="1"/>
    <col min="9" max="9" width="7.75" style="47" customWidth="1"/>
    <col min="10" max="10" width="5.625" style="47" customWidth="1"/>
    <col min="11" max="11" width="6.44166666666667" style="47" customWidth="1"/>
    <col min="12" max="12" width="7.88333333333333" style="47" customWidth="1"/>
    <col min="13" max="13" width="10.8833333333333" style="47" customWidth="1"/>
    <col min="14" max="16384" width="9" style="47"/>
  </cols>
  <sheetData>
    <row r="1" s="47" customFormat="1" ht="25.8" customHeight="1" spans="1:13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="47" customFormat="1" ht="25.8" customHeight="1" spans="1:13">
      <c r="A2" s="3" t="s">
        <v>1</v>
      </c>
      <c r="B2" s="3" t="s">
        <v>2</v>
      </c>
      <c r="C2" s="4" t="s">
        <v>3</v>
      </c>
      <c r="D2" s="39" t="s">
        <v>4</v>
      </c>
      <c r="E2" s="39" t="s">
        <v>5</v>
      </c>
      <c r="F2" s="39" t="s">
        <v>6</v>
      </c>
      <c r="G2" s="5" t="s">
        <v>45</v>
      </c>
      <c r="H2" s="6" t="s">
        <v>46</v>
      </c>
      <c r="I2" s="6" t="s">
        <v>7</v>
      </c>
      <c r="J2" s="4" t="s">
        <v>10</v>
      </c>
      <c r="K2" s="4"/>
      <c r="L2" s="4" t="s">
        <v>11</v>
      </c>
      <c r="M2" s="6" t="s">
        <v>12</v>
      </c>
    </row>
    <row r="3" s="47" customFormat="1" ht="27.6" customHeight="1" spans="1:13">
      <c r="A3" s="3"/>
      <c r="B3" s="3"/>
      <c r="C3" s="4"/>
      <c r="D3" s="39"/>
      <c r="E3" s="39"/>
      <c r="F3" s="39"/>
      <c r="G3" s="32"/>
      <c r="H3" s="6"/>
      <c r="I3" s="6"/>
      <c r="J3" s="4" t="s">
        <v>13</v>
      </c>
      <c r="K3" s="4" t="s">
        <v>14</v>
      </c>
      <c r="L3" s="4"/>
      <c r="M3" s="6"/>
    </row>
    <row r="4" s="47" customFormat="1" ht="19" customHeight="1" spans="1:13">
      <c r="A4" s="8">
        <v>1</v>
      </c>
      <c r="B4" s="9" t="s">
        <v>47</v>
      </c>
      <c r="C4" s="33">
        <v>36</v>
      </c>
      <c r="D4" s="8"/>
      <c r="E4" s="8"/>
      <c r="F4" s="11"/>
      <c r="G4" s="11">
        <v>1800</v>
      </c>
      <c r="H4" s="11">
        <v>3600</v>
      </c>
      <c r="I4" s="8">
        <v>2880</v>
      </c>
      <c r="J4" s="8"/>
      <c r="K4" s="8"/>
      <c r="L4" s="8"/>
      <c r="M4" s="27">
        <f t="shared" ref="M4:M45" si="0">SUM(D4:I4,K4:L4)</f>
        <v>8280</v>
      </c>
    </row>
    <row r="5" s="47" customFormat="1" ht="19" customHeight="1" spans="1:13">
      <c r="A5" s="8">
        <v>2</v>
      </c>
      <c r="B5" s="9" t="s">
        <v>40</v>
      </c>
      <c r="C5" s="49">
        <v>118</v>
      </c>
      <c r="D5" s="8"/>
      <c r="E5" s="8"/>
      <c r="F5" s="11">
        <v>3540</v>
      </c>
      <c r="G5" s="11">
        <v>5900</v>
      </c>
      <c r="H5" s="11">
        <v>11800</v>
      </c>
      <c r="I5" s="8">
        <v>9440</v>
      </c>
      <c r="J5" s="8">
        <v>10</v>
      </c>
      <c r="K5" s="8">
        <v>27000</v>
      </c>
      <c r="L5" s="8"/>
      <c r="M5" s="27">
        <f t="shared" si="0"/>
        <v>57680</v>
      </c>
    </row>
    <row r="6" s="47" customFormat="1" ht="19" customHeight="1" spans="1:13">
      <c r="A6" s="8">
        <v>3</v>
      </c>
      <c r="B6" s="50" t="s">
        <v>27</v>
      </c>
      <c r="C6" s="49">
        <v>65</v>
      </c>
      <c r="D6" s="8"/>
      <c r="E6" s="8"/>
      <c r="F6" s="11"/>
      <c r="G6" s="11">
        <v>3250</v>
      </c>
      <c r="H6" s="11">
        <v>6500</v>
      </c>
      <c r="I6" s="11">
        <v>5200</v>
      </c>
      <c r="J6" s="8">
        <v>2</v>
      </c>
      <c r="K6" s="8">
        <v>5400</v>
      </c>
      <c r="L6" s="8"/>
      <c r="M6" s="27">
        <f t="shared" si="0"/>
        <v>20350</v>
      </c>
    </row>
    <row r="7" s="47" customFormat="1" ht="19" customHeight="1" spans="1:13">
      <c r="A7" s="8">
        <v>4</v>
      </c>
      <c r="B7" s="14" t="s">
        <v>48</v>
      </c>
      <c r="C7" s="33">
        <v>96</v>
      </c>
      <c r="D7" s="8"/>
      <c r="E7" s="8"/>
      <c r="F7" s="11"/>
      <c r="G7" s="11">
        <v>23800</v>
      </c>
      <c r="H7" s="11">
        <v>9600</v>
      </c>
      <c r="I7" s="8">
        <v>7680</v>
      </c>
      <c r="J7" s="8"/>
      <c r="K7" s="8"/>
      <c r="L7" s="8"/>
      <c r="M7" s="27">
        <f t="shared" si="0"/>
        <v>41080</v>
      </c>
    </row>
    <row r="8" s="47" customFormat="1" ht="19" customHeight="1" spans="1:13">
      <c r="A8" s="8">
        <v>5</v>
      </c>
      <c r="B8" s="14" t="s">
        <v>49</v>
      </c>
      <c r="C8" s="33">
        <v>37</v>
      </c>
      <c r="D8" s="8"/>
      <c r="E8" s="8"/>
      <c r="F8" s="11">
        <v>450</v>
      </c>
      <c r="G8" s="11">
        <v>1150</v>
      </c>
      <c r="H8" s="11">
        <v>2300</v>
      </c>
      <c r="I8" s="8">
        <v>1840</v>
      </c>
      <c r="J8" s="8">
        <v>2</v>
      </c>
      <c r="K8" s="8">
        <v>5400</v>
      </c>
      <c r="L8" s="8"/>
      <c r="M8" s="27">
        <f t="shared" si="0"/>
        <v>11140</v>
      </c>
    </row>
    <row r="9" s="47" customFormat="1" ht="23" customHeight="1" spans="1:13">
      <c r="A9" s="8">
        <v>6</v>
      </c>
      <c r="B9" s="14" t="s">
        <v>50</v>
      </c>
      <c r="C9" s="33">
        <v>88</v>
      </c>
      <c r="D9" s="8"/>
      <c r="E9" s="8"/>
      <c r="F9" s="11">
        <v>2640</v>
      </c>
      <c r="G9" s="11">
        <v>4400</v>
      </c>
      <c r="H9" s="11">
        <v>8800</v>
      </c>
      <c r="I9" s="8">
        <v>7040</v>
      </c>
      <c r="J9" s="8"/>
      <c r="K9" s="8"/>
      <c r="L9" s="8"/>
      <c r="M9" s="27">
        <f t="shared" si="0"/>
        <v>22880</v>
      </c>
    </row>
    <row r="10" s="47" customFormat="1" ht="19" customHeight="1" spans="1:13">
      <c r="A10" s="8">
        <v>7</v>
      </c>
      <c r="B10" s="14" t="s">
        <v>51</v>
      </c>
      <c r="C10" s="33">
        <v>82</v>
      </c>
      <c r="D10" s="8"/>
      <c r="E10" s="8"/>
      <c r="F10" s="11"/>
      <c r="G10" s="11">
        <v>23800</v>
      </c>
      <c r="H10" s="11">
        <v>9600</v>
      </c>
      <c r="I10" s="8">
        <v>7680</v>
      </c>
      <c r="J10" s="8"/>
      <c r="K10" s="8"/>
      <c r="L10" s="8"/>
      <c r="M10" s="27">
        <f t="shared" si="0"/>
        <v>41080</v>
      </c>
    </row>
    <row r="11" s="47" customFormat="1" ht="19" customHeight="1" spans="1:13">
      <c r="A11" s="8">
        <v>8</v>
      </c>
      <c r="B11" s="9" t="s">
        <v>15</v>
      </c>
      <c r="C11" s="49">
        <v>379.5</v>
      </c>
      <c r="D11" s="8"/>
      <c r="E11" s="8"/>
      <c r="F11" s="11">
        <v>11385</v>
      </c>
      <c r="G11" s="11">
        <v>8975</v>
      </c>
      <c r="H11" s="11">
        <v>17950</v>
      </c>
      <c r="I11" s="8">
        <v>14360</v>
      </c>
      <c r="J11" s="8"/>
      <c r="K11" s="8"/>
      <c r="L11" s="8">
        <v>1100</v>
      </c>
      <c r="M11" s="8">
        <f t="shared" si="0"/>
        <v>53770</v>
      </c>
    </row>
    <row r="12" s="47" customFormat="1" ht="19" customHeight="1" spans="1:13">
      <c r="A12" s="8">
        <v>9</v>
      </c>
      <c r="B12" s="9" t="s">
        <v>16</v>
      </c>
      <c r="C12" s="49">
        <v>70</v>
      </c>
      <c r="D12" s="8"/>
      <c r="E12" s="8"/>
      <c r="F12" s="11">
        <v>2100</v>
      </c>
      <c r="G12" s="11">
        <v>3500</v>
      </c>
      <c r="H12" s="11">
        <v>7000</v>
      </c>
      <c r="I12" s="8">
        <v>5600</v>
      </c>
      <c r="J12" s="8"/>
      <c r="K12" s="8"/>
      <c r="L12" s="8"/>
      <c r="M12" s="27">
        <f t="shared" si="0"/>
        <v>18200</v>
      </c>
    </row>
    <row r="13" s="47" customFormat="1" ht="19" customHeight="1" spans="1:13">
      <c r="A13" s="8">
        <v>10</v>
      </c>
      <c r="B13" s="9" t="s">
        <v>52</v>
      </c>
      <c r="C13" s="49">
        <v>80</v>
      </c>
      <c r="D13" s="8"/>
      <c r="E13" s="8"/>
      <c r="F13" s="11">
        <v>2400</v>
      </c>
      <c r="G13" s="11">
        <v>4000</v>
      </c>
      <c r="H13" s="11">
        <v>8000</v>
      </c>
      <c r="I13" s="8">
        <v>6400</v>
      </c>
      <c r="J13" s="8"/>
      <c r="K13" s="8"/>
      <c r="L13" s="8"/>
      <c r="M13" s="27">
        <f t="shared" si="0"/>
        <v>20800</v>
      </c>
    </row>
    <row r="14" s="47" customFormat="1" ht="19" customHeight="1" spans="1:13">
      <c r="A14" s="8">
        <v>11</v>
      </c>
      <c r="B14" s="9" t="s">
        <v>53</v>
      </c>
      <c r="C14" s="49">
        <v>32</v>
      </c>
      <c r="D14" s="8"/>
      <c r="E14" s="8"/>
      <c r="F14" s="11">
        <v>960</v>
      </c>
      <c r="G14" s="11">
        <v>1600</v>
      </c>
      <c r="H14" s="11">
        <v>3200</v>
      </c>
      <c r="I14" s="8">
        <v>2560</v>
      </c>
      <c r="J14" s="8">
        <v>2</v>
      </c>
      <c r="K14" s="8">
        <v>5400</v>
      </c>
      <c r="L14" s="8"/>
      <c r="M14" s="27">
        <f t="shared" si="0"/>
        <v>13720</v>
      </c>
    </row>
    <row r="15" s="47" customFormat="1" ht="19" customHeight="1" spans="1:13">
      <c r="A15" s="8">
        <v>12</v>
      </c>
      <c r="B15" s="9" t="s">
        <v>54</v>
      </c>
      <c r="C15" s="49">
        <v>75</v>
      </c>
      <c r="D15" s="8"/>
      <c r="E15" s="8"/>
      <c r="F15" s="11">
        <v>2250</v>
      </c>
      <c r="G15" s="11">
        <v>3750</v>
      </c>
      <c r="H15" s="11">
        <v>7500</v>
      </c>
      <c r="I15" s="8">
        <v>6000</v>
      </c>
      <c r="J15" s="8"/>
      <c r="K15" s="8"/>
      <c r="L15" s="8"/>
      <c r="M15" s="27">
        <f t="shared" si="0"/>
        <v>19500</v>
      </c>
    </row>
    <row r="16" s="47" customFormat="1" ht="19" customHeight="1" spans="1:13">
      <c r="A16" s="8">
        <v>13</v>
      </c>
      <c r="B16" s="9" t="s">
        <v>55</v>
      </c>
      <c r="C16" s="49">
        <v>60</v>
      </c>
      <c r="D16" s="8"/>
      <c r="E16" s="8"/>
      <c r="F16" s="11">
        <v>1800</v>
      </c>
      <c r="G16" s="11">
        <v>3000</v>
      </c>
      <c r="H16" s="11">
        <v>6000</v>
      </c>
      <c r="I16" s="8">
        <v>4800</v>
      </c>
      <c r="J16" s="8"/>
      <c r="K16" s="8"/>
      <c r="L16" s="8"/>
      <c r="M16" s="27">
        <f t="shared" si="0"/>
        <v>15600</v>
      </c>
    </row>
    <row r="17" s="47" customFormat="1" ht="19" customHeight="1" spans="1:13">
      <c r="A17" s="8">
        <v>14</v>
      </c>
      <c r="B17" s="9" t="s">
        <v>17</v>
      </c>
      <c r="C17" s="49">
        <v>150</v>
      </c>
      <c r="D17" s="8"/>
      <c r="E17" s="8">
        <v>4500</v>
      </c>
      <c r="F17" s="11">
        <v>4500</v>
      </c>
      <c r="G17" s="11">
        <v>7500</v>
      </c>
      <c r="H17" s="11">
        <v>15000</v>
      </c>
      <c r="I17" s="8">
        <v>12000</v>
      </c>
      <c r="J17" s="8">
        <v>4</v>
      </c>
      <c r="K17" s="8">
        <v>10400</v>
      </c>
      <c r="L17" s="8">
        <v>1100</v>
      </c>
      <c r="M17" s="27">
        <f t="shared" si="0"/>
        <v>55000</v>
      </c>
    </row>
    <row r="18" s="47" customFormat="1" ht="19" customHeight="1" spans="1:13">
      <c r="A18" s="8">
        <v>15</v>
      </c>
      <c r="B18" s="9" t="s">
        <v>56</v>
      </c>
      <c r="C18" s="49">
        <v>72</v>
      </c>
      <c r="D18" s="8"/>
      <c r="E18" s="8"/>
      <c r="F18" s="11"/>
      <c r="G18" s="11">
        <v>21600</v>
      </c>
      <c r="H18" s="11">
        <v>7200</v>
      </c>
      <c r="I18" s="8">
        <v>5760</v>
      </c>
      <c r="J18" s="8"/>
      <c r="K18" s="8"/>
      <c r="L18" s="8"/>
      <c r="M18" s="27">
        <f t="shared" si="0"/>
        <v>34560</v>
      </c>
    </row>
    <row r="19" s="47" customFormat="1" ht="19" customHeight="1" spans="1:13">
      <c r="A19" s="8">
        <v>16</v>
      </c>
      <c r="B19" s="9" t="s">
        <v>20</v>
      </c>
      <c r="C19" s="49">
        <v>182</v>
      </c>
      <c r="D19" s="8"/>
      <c r="E19" s="8">
        <v>5460</v>
      </c>
      <c r="F19" s="11">
        <v>5460</v>
      </c>
      <c r="G19" s="11"/>
      <c r="H19" s="11"/>
      <c r="I19" s="8"/>
      <c r="J19" s="8"/>
      <c r="K19" s="8"/>
      <c r="L19" s="8"/>
      <c r="M19" s="27">
        <f t="shared" si="0"/>
        <v>10920</v>
      </c>
    </row>
    <row r="20" s="47" customFormat="1" ht="19" customHeight="1" spans="1:13">
      <c r="A20" s="8">
        <v>17</v>
      </c>
      <c r="B20" s="9" t="s">
        <v>57</v>
      </c>
      <c r="C20" s="49">
        <v>137</v>
      </c>
      <c r="D20" s="8">
        <v>13700</v>
      </c>
      <c r="E20" s="8"/>
      <c r="F20" s="11">
        <v>4110</v>
      </c>
      <c r="G20" s="11">
        <v>6850</v>
      </c>
      <c r="H20" s="11">
        <v>13700</v>
      </c>
      <c r="I20" s="8">
        <v>10960</v>
      </c>
      <c r="J20" s="8">
        <v>9</v>
      </c>
      <c r="K20" s="8">
        <v>24300</v>
      </c>
      <c r="L20" s="8">
        <v>5600</v>
      </c>
      <c r="M20" s="27">
        <f t="shared" si="0"/>
        <v>79220</v>
      </c>
    </row>
    <row r="21" s="47" customFormat="1" ht="19" customHeight="1" spans="1:13">
      <c r="A21" s="8">
        <v>18</v>
      </c>
      <c r="B21" s="9" t="s">
        <v>19</v>
      </c>
      <c r="C21" s="49">
        <v>265</v>
      </c>
      <c r="D21" s="8"/>
      <c r="E21" s="8">
        <v>7950</v>
      </c>
      <c r="F21" s="8">
        <v>7950</v>
      </c>
      <c r="G21" s="8">
        <v>3000</v>
      </c>
      <c r="H21" s="8">
        <v>6000</v>
      </c>
      <c r="I21" s="8">
        <v>4800</v>
      </c>
      <c r="J21" s="8"/>
      <c r="K21" s="8"/>
      <c r="L21" s="8"/>
      <c r="M21" s="27">
        <f t="shared" si="0"/>
        <v>29700</v>
      </c>
    </row>
    <row r="22" s="47" customFormat="1" ht="19" customHeight="1" spans="1:13">
      <c r="A22" s="8">
        <v>19</v>
      </c>
      <c r="B22" s="9" t="s">
        <v>21</v>
      </c>
      <c r="C22" s="49">
        <v>107</v>
      </c>
      <c r="D22" s="8"/>
      <c r="E22" s="8"/>
      <c r="F22" s="8">
        <v>3210</v>
      </c>
      <c r="G22" s="8"/>
      <c r="H22" s="8"/>
      <c r="I22" s="8"/>
      <c r="J22" s="8"/>
      <c r="K22" s="8"/>
      <c r="L22" s="8"/>
      <c r="M22" s="27">
        <f t="shared" si="0"/>
        <v>3210</v>
      </c>
    </row>
    <row r="23" s="47" customFormat="1" ht="19" customHeight="1" spans="1:13">
      <c r="A23" s="8">
        <v>20</v>
      </c>
      <c r="B23" s="9" t="s">
        <v>22</v>
      </c>
      <c r="C23" s="49">
        <v>359.6</v>
      </c>
      <c r="D23" s="8"/>
      <c r="E23" s="8">
        <v>5838</v>
      </c>
      <c r="F23" s="8">
        <v>5838</v>
      </c>
      <c r="G23" s="8">
        <v>8250</v>
      </c>
      <c r="H23" s="8">
        <v>16500</v>
      </c>
      <c r="I23" s="8">
        <v>13200</v>
      </c>
      <c r="J23" s="8"/>
      <c r="K23" s="8"/>
      <c r="L23" s="8"/>
      <c r="M23" s="27">
        <f t="shared" si="0"/>
        <v>49626</v>
      </c>
    </row>
    <row r="24" s="47" customFormat="1" ht="19" customHeight="1" spans="1:13">
      <c r="A24" s="8">
        <v>21</v>
      </c>
      <c r="B24" s="9" t="s">
        <v>23</v>
      </c>
      <c r="C24" s="49">
        <v>389</v>
      </c>
      <c r="D24" s="8">
        <v>38900</v>
      </c>
      <c r="E24" s="8">
        <v>11670</v>
      </c>
      <c r="F24" s="8">
        <v>11670</v>
      </c>
      <c r="G24" s="8">
        <v>19450</v>
      </c>
      <c r="H24" s="8">
        <v>38900</v>
      </c>
      <c r="I24" s="8">
        <v>31120</v>
      </c>
      <c r="J24" s="8"/>
      <c r="K24" s="8"/>
      <c r="L24" s="8">
        <v>1100</v>
      </c>
      <c r="M24" s="27">
        <f t="shared" si="0"/>
        <v>152810</v>
      </c>
    </row>
    <row r="25" s="47" customFormat="1" ht="19" customHeight="1" spans="1:13">
      <c r="A25" s="8">
        <v>22</v>
      </c>
      <c r="B25" s="9" t="s">
        <v>58</v>
      </c>
      <c r="C25" s="49">
        <v>180</v>
      </c>
      <c r="D25" s="8">
        <v>18000</v>
      </c>
      <c r="E25" s="8">
        <v>3000</v>
      </c>
      <c r="F25" s="8">
        <v>4500</v>
      </c>
      <c r="G25" s="8">
        <v>9000</v>
      </c>
      <c r="H25" s="8">
        <v>18000</v>
      </c>
      <c r="I25" s="8">
        <v>14400</v>
      </c>
      <c r="J25" s="8">
        <v>11</v>
      </c>
      <c r="K25" s="8">
        <v>34200</v>
      </c>
      <c r="L25" s="8">
        <v>8000</v>
      </c>
      <c r="M25" s="27">
        <f t="shared" si="0"/>
        <v>109100</v>
      </c>
    </row>
    <row r="26" s="47" customFormat="1" ht="19" customHeight="1" spans="1:13">
      <c r="A26" s="8">
        <v>23</v>
      </c>
      <c r="B26" s="9" t="s">
        <v>59</v>
      </c>
      <c r="C26" s="49">
        <v>110</v>
      </c>
      <c r="D26" s="51"/>
      <c r="E26" s="8"/>
      <c r="F26" s="8"/>
      <c r="G26" s="8"/>
      <c r="H26" s="8"/>
      <c r="I26" s="8"/>
      <c r="J26" s="8">
        <v>9</v>
      </c>
      <c r="K26" s="8">
        <v>27300</v>
      </c>
      <c r="L26" s="8"/>
      <c r="M26" s="27">
        <f t="shared" si="0"/>
        <v>27300</v>
      </c>
    </row>
    <row r="27" s="47" customFormat="1" ht="19" customHeight="1" spans="1:13">
      <c r="A27" s="8">
        <v>24</v>
      </c>
      <c r="B27" s="9" t="s">
        <v>60</v>
      </c>
      <c r="C27" s="49">
        <v>104</v>
      </c>
      <c r="D27" s="8"/>
      <c r="E27" s="8"/>
      <c r="F27" s="8">
        <v>3120</v>
      </c>
      <c r="G27" s="8"/>
      <c r="H27" s="8"/>
      <c r="I27" s="8"/>
      <c r="J27" s="8"/>
      <c r="K27" s="8"/>
      <c r="L27" s="8"/>
      <c r="M27" s="27">
        <f t="shared" si="0"/>
        <v>3120</v>
      </c>
    </row>
    <row r="28" s="47" customFormat="1" ht="19" customHeight="1" spans="1:13">
      <c r="A28" s="8">
        <v>25</v>
      </c>
      <c r="B28" s="9" t="s">
        <v>29</v>
      </c>
      <c r="C28" s="49">
        <v>128</v>
      </c>
      <c r="D28" s="8"/>
      <c r="E28" s="8"/>
      <c r="F28" s="8">
        <v>3840</v>
      </c>
      <c r="G28" s="8"/>
      <c r="H28" s="8"/>
      <c r="I28" s="8"/>
      <c r="J28" s="8"/>
      <c r="K28" s="8"/>
      <c r="L28" s="8"/>
      <c r="M28" s="27">
        <f t="shared" si="0"/>
        <v>3840</v>
      </c>
    </row>
    <row r="29" s="47" customFormat="1" ht="19" customHeight="1" spans="1:13">
      <c r="A29" s="8">
        <v>26</v>
      </c>
      <c r="B29" s="9" t="s">
        <v>30</v>
      </c>
      <c r="C29" s="49">
        <v>54</v>
      </c>
      <c r="D29" s="8"/>
      <c r="E29" s="8"/>
      <c r="F29" s="8">
        <v>1620</v>
      </c>
      <c r="G29" s="8">
        <v>2700</v>
      </c>
      <c r="H29" s="8">
        <v>5400</v>
      </c>
      <c r="I29" s="8">
        <v>4320</v>
      </c>
      <c r="J29" s="8"/>
      <c r="K29" s="8"/>
      <c r="L29" s="8"/>
      <c r="M29" s="27">
        <f t="shared" si="0"/>
        <v>14040</v>
      </c>
    </row>
    <row r="30" s="47" customFormat="1" ht="19" customHeight="1" spans="1:13">
      <c r="A30" s="8">
        <v>27</v>
      </c>
      <c r="B30" s="9" t="s">
        <v>61</v>
      </c>
      <c r="C30" s="49">
        <v>53</v>
      </c>
      <c r="D30" s="8"/>
      <c r="E30" s="8"/>
      <c r="F30" s="8">
        <v>1590</v>
      </c>
      <c r="G30" s="8">
        <v>2650</v>
      </c>
      <c r="H30" s="8">
        <v>5300</v>
      </c>
      <c r="I30" s="8">
        <v>4240</v>
      </c>
      <c r="J30" s="8"/>
      <c r="K30" s="8"/>
      <c r="L30" s="8"/>
      <c r="M30" s="27">
        <f t="shared" si="0"/>
        <v>13780</v>
      </c>
    </row>
    <row r="31" s="47" customFormat="1" ht="19" customHeight="1" spans="1:13">
      <c r="A31" s="8">
        <v>28</v>
      </c>
      <c r="B31" s="9" t="s">
        <v>62</v>
      </c>
      <c r="C31" s="49">
        <v>202</v>
      </c>
      <c r="D31" s="8">
        <v>20200</v>
      </c>
      <c r="E31" s="8">
        <v>4890</v>
      </c>
      <c r="F31" s="8">
        <v>6060</v>
      </c>
      <c r="G31" s="8">
        <v>10100</v>
      </c>
      <c r="H31" s="8">
        <v>20200</v>
      </c>
      <c r="I31" s="8">
        <v>16160</v>
      </c>
      <c r="J31" s="8">
        <v>12</v>
      </c>
      <c r="K31" s="8">
        <v>33900</v>
      </c>
      <c r="L31" s="8">
        <v>1100</v>
      </c>
      <c r="M31" s="27">
        <f t="shared" si="0"/>
        <v>112610</v>
      </c>
    </row>
    <row r="32" s="47" customFormat="1" ht="19" customHeight="1" spans="1:13">
      <c r="A32" s="8">
        <v>29</v>
      </c>
      <c r="B32" s="9" t="s">
        <v>31</v>
      </c>
      <c r="C32" s="49">
        <v>216</v>
      </c>
      <c r="D32" s="8">
        <v>21600</v>
      </c>
      <c r="E32" s="8">
        <v>6480</v>
      </c>
      <c r="F32" s="8">
        <v>6480</v>
      </c>
      <c r="G32" s="8"/>
      <c r="H32" s="8"/>
      <c r="I32" s="8"/>
      <c r="J32" s="8"/>
      <c r="K32" s="18"/>
      <c r="L32" s="8">
        <v>1100</v>
      </c>
      <c r="M32" s="27">
        <f t="shared" si="0"/>
        <v>35660</v>
      </c>
    </row>
    <row r="33" s="47" customFormat="1" ht="19" customHeight="1" spans="1:13">
      <c r="A33" s="8">
        <v>30</v>
      </c>
      <c r="B33" s="9" t="s">
        <v>31</v>
      </c>
      <c r="C33" s="49">
        <v>120</v>
      </c>
      <c r="D33" s="17">
        <v>12000</v>
      </c>
      <c r="E33" s="17"/>
      <c r="F33" s="17"/>
      <c r="G33" s="17">
        <v>6000</v>
      </c>
      <c r="H33" s="17">
        <v>12000</v>
      </c>
      <c r="I33" s="17">
        <v>9600</v>
      </c>
      <c r="J33" s="52"/>
      <c r="K33" s="17"/>
      <c r="L33" s="17"/>
      <c r="M33" s="27">
        <f t="shared" si="0"/>
        <v>39600</v>
      </c>
    </row>
    <row r="34" s="47" customFormat="1" ht="19" customHeight="1" spans="1:13">
      <c r="A34" s="8">
        <v>31</v>
      </c>
      <c r="B34" s="9" t="s">
        <v>63</v>
      </c>
      <c r="C34" s="49">
        <v>71</v>
      </c>
      <c r="D34" s="17"/>
      <c r="E34" s="17"/>
      <c r="F34" s="17">
        <v>1560</v>
      </c>
      <c r="G34" s="17">
        <v>3550</v>
      </c>
      <c r="H34" s="17">
        <v>7100</v>
      </c>
      <c r="I34" s="17">
        <v>5680</v>
      </c>
      <c r="J34" s="52">
        <v>5</v>
      </c>
      <c r="K34" s="17">
        <v>13500</v>
      </c>
      <c r="L34" s="17"/>
      <c r="M34" s="27">
        <f t="shared" si="0"/>
        <v>31390</v>
      </c>
    </row>
    <row r="35" s="47" customFormat="1" ht="19" customHeight="1" spans="1:13">
      <c r="A35" s="8">
        <v>32</v>
      </c>
      <c r="B35" s="9" t="s">
        <v>34</v>
      </c>
      <c r="C35" s="49">
        <v>76</v>
      </c>
      <c r="D35" s="17"/>
      <c r="E35" s="17"/>
      <c r="F35" s="17">
        <v>2280</v>
      </c>
      <c r="G35" s="17">
        <v>3800</v>
      </c>
      <c r="H35" s="17">
        <v>7600</v>
      </c>
      <c r="I35" s="17">
        <v>6080</v>
      </c>
      <c r="J35" s="52"/>
      <c r="K35" s="17"/>
      <c r="L35" s="17"/>
      <c r="M35" s="27">
        <f t="shared" si="0"/>
        <v>19760</v>
      </c>
    </row>
    <row r="36" s="47" customFormat="1" ht="19" customHeight="1" spans="1:13">
      <c r="A36" s="8">
        <v>33</v>
      </c>
      <c r="B36" s="9" t="s">
        <v>64</v>
      </c>
      <c r="C36" s="49">
        <v>156</v>
      </c>
      <c r="D36" s="17">
        <v>15600</v>
      </c>
      <c r="E36" s="17"/>
      <c r="F36" s="17">
        <v>4680</v>
      </c>
      <c r="G36" s="17">
        <v>7800</v>
      </c>
      <c r="H36" s="17">
        <v>15600</v>
      </c>
      <c r="I36" s="17">
        <v>12480</v>
      </c>
      <c r="J36" s="52"/>
      <c r="K36" s="17"/>
      <c r="L36" s="17"/>
      <c r="M36" s="27">
        <f t="shared" si="0"/>
        <v>56160</v>
      </c>
    </row>
    <row r="37" s="47" customFormat="1" ht="19" customHeight="1" spans="1:13">
      <c r="A37" s="8">
        <v>34</v>
      </c>
      <c r="B37" s="9" t="s">
        <v>65</v>
      </c>
      <c r="C37" s="49">
        <v>109</v>
      </c>
      <c r="D37" s="17">
        <v>10900</v>
      </c>
      <c r="E37" s="17"/>
      <c r="F37" s="17">
        <v>3000</v>
      </c>
      <c r="G37" s="17">
        <v>7700</v>
      </c>
      <c r="H37" s="17">
        <v>10900</v>
      </c>
      <c r="I37" s="17">
        <v>8720</v>
      </c>
      <c r="J37" s="52">
        <v>6</v>
      </c>
      <c r="K37" s="17">
        <v>16200</v>
      </c>
      <c r="L37" s="17"/>
      <c r="M37" s="27">
        <f t="shared" si="0"/>
        <v>57420</v>
      </c>
    </row>
    <row r="38" s="47" customFormat="1" ht="19" customHeight="1" spans="1:13">
      <c r="A38" s="8">
        <v>35</v>
      </c>
      <c r="B38" s="9" t="s">
        <v>33</v>
      </c>
      <c r="C38" s="49">
        <v>150</v>
      </c>
      <c r="D38" s="17"/>
      <c r="E38" s="17"/>
      <c r="F38" s="17"/>
      <c r="G38" s="17">
        <v>7500</v>
      </c>
      <c r="H38" s="17">
        <v>15000</v>
      </c>
      <c r="I38" s="17">
        <v>12000</v>
      </c>
      <c r="J38" s="52"/>
      <c r="K38" s="17"/>
      <c r="L38" s="17"/>
      <c r="M38" s="27">
        <f t="shared" si="0"/>
        <v>34500</v>
      </c>
    </row>
    <row r="39" s="47" customFormat="1" ht="19" customHeight="1" spans="1:13">
      <c r="A39" s="8">
        <v>36</v>
      </c>
      <c r="B39" s="9" t="s">
        <v>66</v>
      </c>
      <c r="C39" s="49">
        <v>55</v>
      </c>
      <c r="D39" s="17"/>
      <c r="E39" s="17"/>
      <c r="F39" s="17">
        <v>1500</v>
      </c>
      <c r="G39" s="17">
        <v>2500</v>
      </c>
      <c r="H39" s="17">
        <v>5000</v>
      </c>
      <c r="I39" s="17">
        <v>4000</v>
      </c>
      <c r="J39" s="52"/>
      <c r="K39" s="17"/>
      <c r="L39" s="17"/>
      <c r="M39" s="27">
        <f t="shared" si="0"/>
        <v>13000</v>
      </c>
    </row>
    <row r="40" s="47" customFormat="1" ht="19" customHeight="1" spans="1:13">
      <c r="A40" s="8">
        <v>37</v>
      </c>
      <c r="B40" s="9" t="s">
        <v>37</v>
      </c>
      <c r="C40" s="49">
        <v>54.3</v>
      </c>
      <c r="D40" s="17"/>
      <c r="E40" s="17"/>
      <c r="F40" s="17">
        <v>1629</v>
      </c>
      <c r="G40" s="17">
        <v>2715</v>
      </c>
      <c r="H40" s="17">
        <v>5430</v>
      </c>
      <c r="I40" s="17">
        <v>4344</v>
      </c>
      <c r="J40" s="52"/>
      <c r="K40" s="17"/>
      <c r="L40" s="17"/>
      <c r="M40" s="27">
        <f t="shared" si="0"/>
        <v>14118</v>
      </c>
    </row>
    <row r="41" s="47" customFormat="1" ht="19" customHeight="1" spans="1:13">
      <c r="A41" s="8">
        <v>38</v>
      </c>
      <c r="B41" s="9" t="s">
        <v>38</v>
      </c>
      <c r="C41" s="49">
        <v>108</v>
      </c>
      <c r="D41" s="17"/>
      <c r="E41" s="17"/>
      <c r="F41" s="17">
        <v>3240</v>
      </c>
      <c r="G41" s="17">
        <v>5400</v>
      </c>
      <c r="H41" s="17">
        <v>10800</v>
      </c>
      <c r="I41" s="17">
        <v>8640</v>
      </c>
      <c r="J41" s="52"/>
      <c r="K41" s="17"/>
      <c r="L41" s="17"/>
      <c r="M41" s="27">
        <f t="shared" si="0"/>
        <v>28080</v>
      </c>
    </row>
    <row r="42" s="47" customFormat="1" ht="19" customHeight="1" spans="1:13">
      <c r="A42" s="8">
        <v>39</v>
      </c>
      <c r="B42" s="9" t="s">
        <v>39</v>
      </c>
      <c r="C42" s="49">
        <v>96.5</v>
      </c>
      <c r="D42" s="17"/>
      <c r="E42" s="17"/>
      <c r="F42" s="17">
        <v>2895</v>
      </c>
      <c r="G42" s="17">
        <v>4825</v>
      </c>
      <c r="H42" s="17">
        <v>9650</v>
      </c>
      <c r="I42" s="17">
        <v>7720</v>
      </c>
      <c r="J42" s="52"/>
      <c r="K42" s="17"/>
      <c r="L42" s="17"/>
      <c r="M42" s="27">
        <f t="shared" si="0"/>
        <v>25090</v>
      </c>
    </row>
    <row r="43" s="47" customFormat="1" ht="19" customHeight="1" spans="1:13">
      <c r="A43" s="8">
        <v>40</v>
      </c>
      <c r="B43" s="9" t="s">
        <v>67</v>
      </c>
      <c r="C43" s="49">
        <v>334.5</v>
      </c>
      <c r="D43" s="17"/>
      <c r="E43" s="17">
        <v>10035</v>
      </c>
      <c r="F43" s="17">
        <v>10035</v>
      </c>
      <c r="G43" s="17">
        <v>16725</v>
      </c>
      <c r="H43" s="17">
        <v>33450</v>
      </c>
      <c r="I43" s="17">
        <v>26760</v>
      </c>
      <c r="J43" s="52"/>
      <c r="K43" s="17"/>
      <c r="L43" s="17">
        <v>5600</v>
      </c>
      <c r="M43" s="27">
        <f t="shared" si="0"/>
        <v>102605</v>
      </c>
    </row>
    <row r="44" s="47" customFormat="1" ht="27" customHeight="1" spans="1:13">
      <c r="A44" s="8">
        <v>41</v>
      </c>
      <c r="B44" s="12" t="s">
        <v>42</v>
      </c>
      <c r="C44" s="49">
        <v>150</v>
      </c>
      <c r="D44" s="17">
        <v>15000</v>
      </c>
      <c r="E44" s="17"/>
      <c r="F44" s="17"/>
      <c r="G44" s="17">
        <v>7500</v>
      </c>
      <c r="H44" s="17">
        <v>15000</v>
      </c>
      <c r="I44" s="17">
        <v>12000</v>
      </c>
      <c r="J44" s="52">
        <v>10</v>
      </c>
      <c r="K44" s="17">
        <v>28500</v>
      </c>
      <c r="L44" s="17"/>
      <c r="M44" s="27">
        <f t="shared" si="0"/>
        <v>78000</v>
      </c>
    </row>
    <row r="45" s="47" customFormat="1" ht="19" customHeight="1" spans="1:13">
      <c r="A45" s="8">
        <v>42</v>
      </c>
      <c r="B45" s="12" t="s">
        <v>68</v>
      </c>
      <c r="C45" s="49"/>
      <c r="D45" s="17"/>
      <c r="E45" s="17"/>
      <c r="F45" s="17"/>
      <c r="G45" s="17"/>
      <c r="H45" s="17"/>
      <c r="I45" s="17"/>
      <c r="J45" s="52"/>
      <c r="K45" s="17"/>
      <c r="L45" s="17">
        <v>5000</v>
      </c>
      <c r="M45" s="27">
        <f t="shared" si="0"/>
        <v>5000</v>
      </c>
    </row>
    <row r="46" s="47" customFormat="1" ht="19" customHeight="1" spans="1:13">
      <c r="A46" s="22"/>
      <c r="B46" s="17" t="s">
        <v>69</v>
      </c>
      <c r="C46" s="17">
        <f t="shared" ref="C46:M46" si="1">SUM(C4:C45)</f>
        <v>5407.4</v>
      </c>
      <c r="D46" s="17">
        <f t="shared" si="1"/>
        <v>165900</v>
      </c>
      <c r="E46" s="17">
        <f t="shared" si="1"/>
        <v>59823</v>
      </c>
      <c r="F46" s="17">
        <f t="shared" si="1"/>
        <v>128292</v>
      </c>
      <c r="G46" s="17">
        <f t="shared" si="1"/>
        <v>256040</v>
      </c>
      <c r="H46" s="17">
        <f t="shared" si="1"/>
        <v>395580</v>
      </c>
      <c r="I46" s="17">
        <f t="shared" si="1"/>
        <v>316464</v>
      </c>
      <c r="J46" s="52">
        <f t="shared" si="1"/>
        <v>82</v>
      </c>
      <c r="K46" s="17">
        <f t="shared" si="1"/>
        <v>231500</v>
      </c>
      <c r="L46" s="17">
        <f t="shared" si="1"/>
        <v>29700</v>
      </c>
      <c r="M46" s="17">
        <f t="shared" si="1"/>
        <v>1583299</v>
      </c>
    </row>
  </sheetData>
  <mergeCells count="13">
    <mergeCell ref="A1:M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23" workbookViewId="0">
      <selection activeCell="Q9" sqref="Q9"/>
    </sheetView>
  </sheetViews>
  <sheetFormatPr defaultColWidth="9" defaultRowHeight="13.5"/>
  <cols>
    <col min="1" max="1" width="4.625" style="1" customWidth="1"/>
    <col min="2" max="2" width="29" style="1" customWidth="1"/>
    <col min="3" max="3" width="8" style="1" customWidth="1"/>
    <col min="4" max="4" width="7.66666666666667" style="1" customWidth="1"/>
    <col min="5" max="5" width="9.5" style="1" customWidth="1"/>
    <col min="6" max="6" width="7.75" style="1" customWidth="1"/>
    <col min="7" max="7" width="6.55833333333333" style="1" customWidth="1"/>
    <col min="8" max="8" width="6.625" style="1" customWidth="1"/>
    <col min="9" max="9" width="6.44166666666667" style="1" customWidth="1"/>
    <col min="10" max="10" width="7.5" style="1" customWidth="1"/>
    <col min="11" max="11" width="7.875" style="1" customWidth="1"/>
    <col min="12" max="12" width="8.125" style="1" customWidth="1"/>
    <col min="13" max="13" width="8.21666666666667" style="1" customWidth="1"/>
    <col min="14" max="14" width="9" style="1"/>
    <col min="15" max="15" width="10.125" style="1" customWidth="1"/>
    <col min="16" max="17" width="11.775" style="1"/>
    <col min="18" max="16384" width="9" style="1"/>
  </cols>
  <sheetData>
    <row r="1" s="1" customFormat="1" ht="33" customHeight="1" spans="1:13">
      <c r="A1" s="25" t="s">
        <v>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="1" customFormat="1" ht="25.9" customHeight="1" spans="1:13">
      <c r="A2" s="3" t="s">
        <v>1</v>
      </c>
      <c r="B2" s="3" t="s">
        <v>2</v>
      </c>
      <c r="C2" s="4" t="s">
        <v>3</v>
      </c>
      <c r="D2" s="5" t="s">
        <v>45</v>
      </c>
      <c r="E2" s="6" t="s">
        <v>46</v>
      </c>
      <c r="F2" s="6" t="s">
        <v>7</v>
      </c>
      <c r="G2" s="4" t="s">
        <v>10</v>
      </c>
      <c r="H2" s="4"/>
      <c r="I2" s="7" t="s">
        <v>71</v>
      </c>
      <c r="J2" s="4" t="s">
        <v>72</v>
      </c>
      <c r="K2" s="4"/>
      <c r="L2" s="6" t="s">
        <v>12</v>
      </c>
      <c r="M2" s="26"/>
    </row>
    <row r="3" s="1" customFormat="1" ht="34" customHeight="1" spans="1:13">
      <c r="A3" s="3"/>
      <c r="B3" s="3"/>
      <c r="C3" s="4"/>
      <c r="D3" s="32"/>
      <c r="E3" s="6"/>
      <c r="F3" s="6"/>
      <c r="G3" s="4" t="s">
        <v>13</v>
      </c>
      <c r="H3" s="4" t="s">
        <v>14</v>
      </c>
      <c r="I3" s="45"/>
      <c r="J3" s="4" t="s">
        <v>73</v>
      </c>
      <c r="K3" s="46" t="s">
        <v>74</v>
      </c>
      <c r="L3" s="6"/>
      <c r="M3" s="26"/>
    </row>
    <row r="4" s="1" customFormat="1" ht="18.95" customHeight="1" spans="1:12">
      <c r="A4" s="8">
        <v>1</v>
      </c>
      <c r="B4" s="9" t="s">
        <v>75</v>
      </c>
      <c r="C4" s="33">
        <v>53</v>
      </c>
      <c r="D4" s="11">
        <v>2650</v>
      </c>
      <c r="E4" s="8">
        <v>5300</v>
      </c>
      <c r="F4" s="8">
        <v>4240</v>
      </c>
      <c r="G4" s="34"/>
      <c r="H4" s="8"/>
      <c r="I4" s="8"/>
      <c r="J4" s="8"/>
      <c r="K4" s="8"/>
      <c r="L4" s="27">
        <f t="shared" ref="L4:L42" si="0">SUM(D4:F4,H4:K4)</f>
        <v>12190</v>
      </c>
    </row>
    <row r="5" s="1" customFormat="1" ht="18.95" customHeight="1" spans="1:12">
      <c r="A5" s="8">
        <v>2</v>
      </c>
      <c r="B5" s="9" t="s">
        <v>76</v>
      </c>
      <c r="C5" s="33">
        <v>100</v>
      </c>
      <c r="D5" s="11">
        <v>5000</v>
      </c>
      <c r="E5" s="8">
        <v>10000</v>
      </c>
      <c r="F5" s="8">
        <v>8000</v>
      </c>
      <c r="G5" s="35"/>
      <c r="H5" s="8"/>
      <c r="I5" s="8"/>
      <c r="J5" s="8"/>
      <c r="K5" s="8"/>
      <c r="L5" s="27">
        <f t="shared" si="0"/>
        <v>23000</v>
      </c>
    </row>
    <row r="6" s="1" customFormat="1" ht="18.95" customHeight="1" spans="1:12">
      <c r="A6" s="8">
        <v>3</v>
      </c>
      <c r="B6" s="9" t="s">
        <v>40</v>
      </c>
      <c r="C6" s="13">
        <v>118</v>
      </c>
      <c r="D6" s="11">
        <v>5900</v>
      </c>
      <c r="E6" s="8">
        <v>11800</v>
      </c>
      <c r="F6" s="8">
        <v>9440</v>
      </c>
      <c r="G6" s="36"/>
      <c r="H6" s="8"/>
      <c r="I6" s="8"/>
      <c r="J6" s="8"/>
      <c r="K6" s="8"/>
      <c r="L6" s="27">
        <f t="shared" si="0"/>
        <v>27140</v>
      </c>
    </row>
    <row r="7" s="1" customFormat="1" ht="29" customHeight="1" spans="1:14">
      <c r="A7" s="8">
        <v>4</v>
      </c>
      <c r="B7" s="12" t="s">
        <v>27</v>
      </c>
      <c r="C7" s="13">
        <v>94</v>
      </c>
      <c r="D7" s="11"/>
      <c r="E7" s="8"/>
      <c r="F7" s="8"/>
      <c r="G7" s="35"/>
      <c r="H7" s="8"/>
      <c r="I7" s="8"/>
      <c r="J7" s="8">
        <v>12000</v>
      </c>
      <c r="K7" s="8">
        <v>48000</v>
      </c>
      <c r="L7" s="27">
        <f t="shared" si="0"/>
        <v>60000</v>
      </c>
      <c r="M7" s="30"/>
      <c r="N7" s="30"/>
    </row>
    <row r="8" s="1" customFormat="1" ht="19" customHeight="1" spans="1:13">
      <c r="A8" s="8">
        <v>5</v>
      </c>
      <c r="B8" s="12" t="s">
        <v>28</v>
      </c>
      <c r="C8" s="13">
        <v>57</v>
      </c>
      <c r="D8" s="11"/>
      <c r="E8" s="8"/>
      <c r="F8" s="8"/>
      <c r="G8" s="35"/>
      <c r="H8" s="8"/>
      <c r="I8" s="8"/>
      <c r="J8" s="8">
        <v>36000</v>
      </c>
      <c r="K8" s="8"/>
      <c r="L8" s="27">
        <f t="shared" si="0"/>
        <v>36000</v>
      </c>
      <c r="M8" s="30"/>
    </row>
    <row r="9" s="1" customFormat="1" ht="18.95" customHeight="1" spans="1:13">
      <c r="A9" s="8">
        <v>6</v>
      </c>
      <c r="B9" s="14" t="s">
        <v>49</v>
      </c>
      <c r="C9" s="33">
        <v>23</v>
      </c>
      <c r="D9" s="11"/>
      <c r="E9" s="8"/>
      <c r="F9" s="8"/>
      <c r="G9" s="37"/>
      <c r="H9" s="8"/>
      <c r="I9" s="8"/>
      <c r="J9" s="8"/>
      <c r="K9" s="8">
        <v>27600</v>
      </c>
      <c r="L9" s="27">
        <f t="shared" si="0"/>
        <v>27600</v>
      </c>
      <c r="M9" s="30"/>
    </row>
    <row r="10" s="1" customFormat="1" ht="29" customHeight="1" spans="1:13">
      <c r="A10" s="8">
        <v>7</v>
      </c>
      <c r="B10" s="14" t="s">
        <v>50</v>
      </c>
      <c r="C10" s="33">
        <v>85</v>
      </c>
      <c r="D10" s="11">
        <v>4250</v>
      </c>
      <c r="E10" s="8">
        <v>8500</v>
      </c>
      <c r="F10" s="8">
        <v>6800</v>
      </c>
      <c r="G10" s="36"/>
      <c r="H10" s="8"/>
      <c r="I10" s="8"/>
      <c r="J10" s="8"/>
      <c r="K10" s="8"/>
      <c r="L10" s="27">
        <f t="shared" si="0"/>
        <v>19550</v>
      </c>
      <c r="M10" s="30"/>
    </row>
    <row r="11" s="1" customFormat="1" ht="30" customHeight="1" spans="1:13">
      <c r="A11" s="8">
        <v>8</v>
      </c>
      <c r="B11" s="38" t="s">
        <v>77</v>
      </c>
      <c r="C11" s="39">
        <v>86</v>
      </c>
      <c r="D11" s="11"/>
      <c r="E11" s="8">
        <v>8600</v>
      </c>
      <c r="F11" s="8">
        <v>6880</v>
      </c>
      <c r="G11" s="37"/>
      <c r="H11" s="8"/>
      <c r="I11" s="8">
        <v>3440</v>
      </c>
      <c r="J11" s="8"/>
      <c r="K11" s="8"/>
      <c r="L11" s="27">
        <f t="shared" si="0"/>
        <v>18920</v>
      </c>
      <c r="M11" s="30"/>
    </row>
    <row r="12" s="1" customFormat="1" ht="18.95" customHeight="1" spans="1:13">
      <c r="A12" s="8">
        <v>9</v>
      </c>
      <c r="B12" s="38" t="s">
        <v>78</v>
      </c>
      <c r="C12" s="39">
        <v>66</v>
      </c>
      <c r="D12" s="11">
        <v>3100</v>
      </c>
      <c r="E12" s="11">
        <v>6200</v>
      </c>
      <c r="F12" s="8">
        <v>4960</v>
      </c>
      <c r="G12" s="40">
        <v>5</v>
      </c>
      <c r="H12" s="8">
        <v>14000</v>
      </c>
      <c r="I12" s="8"/>
      <c r="J12" s="8"/>
      <c r="K12" s="8"/>
      <c r="L12" s="27">
        <f t="shared" si="0"/>
        <v>28260</v>
      </c>
      <c r="M12" s="30"/>
    </row>
    <row r="13" s="1" customFormat="1" ht="18.95" customHeight="1" spans="1:13">
      <c r="A13" s="8">
        <v>10</v>
      </c>
      <c r="B13" s="41" t="s">
        <v>79</v>
      </c>
      <c r="C13" s="39">
        <v>50</v>
      </c>
      <c r="D13" s="11"/>
      <c r="E13" s="11"/>
      <c r="F13" s="8"/>
      <c r="G13" s="37"/>
      <c r="H13" s="8"/>
      <c r="I13" s="8"/>
      <c r="J13" s="8"/>
      <c r="K13" s="17">
        <v>60000</v>
      </c>
      <c r="L13" s="27">
        <f t="shared" si="0"/>
        <v>60000</v>
      </c>
      <c r="M13" s="30"/>
    </row>
    <row r="14" s="1" customFormat="1" ht="24" customHeight="1" spans="1:13">
      <c r="A14" s="8">
        <v>11</v>
      </c>
      <c r="B14" s="9" t="s">
        <v>60</v>
      </c>
      <c r="C14" s="13">
        <v>104</v>
      </c>
      <c r="D14" s="17"/>
      <c r="E14" s="17"/>
      <c r="F14" s="17"/>
      <c r="G14" s="40">
        <v>7</v>
      </c>
      <c r="H14" s="13">
        <v>19600</v>
      </c>
      <c r="I14" s="13"/>
      <c r="J14" s="13"/>
      <c r="K14" s="17"/>
      <c r="L14" s="27">
        <f t="shared" si="0"/>
        <v>19600</v>
      </c>
      <c r="M14" s="30"/>
    </row>
    <row r="15" s="1" customFormat="1" ht="18.95" customHeight="1" spans="1:13">
      <c r="A15" s="8">
        <v>12</v>
      </c>
      <c r="B15" s="9" t="s">
        <v>30</v>
      </c>
      <c r="C15" s="13">
        <v>54</v>
      </c>
      <c r="D15" s="17">
        <v>2700</v>
      </c>
      <c r="E15" s="17">
        <v>5400</v>
      </c>
      <c r="F15" s="17">
        <v>4320</v>
      </c>
      <c r="G15" s="42"/>
      <c r="H15" s="17"/>
      <c r="I15" s="17"/>
      <c r="J15" s="17"/>
      <c r="K15" s="17"/>
      <c r="L15" s="27">
        <f t="shared" si="0"/>
        <v>12420</v>
      </c>
      <c r="M15" s="30"/>
    </row>
    <row r="16" s="1" customFormat="1" ht="18.95" customHeight="1" spans="1:13">
      <c r="A16" s="8">
        <v>13</v>
      </c>
      <c r="B16" s="9" t="s">
        <v>61</v>
      </c>
      <c r="C16" s="13">
        <v>52</v>
      </c>
      <c r="D16" s="17">
        <v>2600</v>
      </c>
      <c r="E16" s="17">
        <v>5200</v>
      </c>
      <c r="F16" s="17">
        <v>4160</v>
      </c>
      <c r="G16" s="42"/>
      <c r="H16" s="17"/>
      <c r="I16" s="17"/>
      <c r="J16" s="17"/>
      <c r="K16" s="17"/>
      <c r="L16" s="27">
        <f t="shared" si="0"/>
        <v>11960</v>
      </c>
      <c r="M16" s="30"/>
    </row>
    <row r="17" s="1" customFormat="1" ht="18.95" customHeight="1" spans="1:13">
      <c r="A17" s="8">
        <v>14</v>
      </c>
      <c r="B17" s="9" t="s">
        <v>62</v>
      </c>
      <c r="C17" s="13">
        <v>401</v>
      </c>
      <c r="D17" s="17">
        <v>11900</v>
      </c>
      <c r="E17" s="17">
        <v>23800</v>
      </c>
      <c r="F17" s="17">
        <v>19040</v>
      </c>
      <c r="G17" s="40">
        <v>12</v>
      </c>
      <c r="H17" s="13">
        <v>36400</v>
      </c>
      <c r="I17" s="13"/>
      <c r="J17" s="13">
        <v>285600</v>
      </c>
      <c r="K17" s="17">
        <v>195600</v>
      </c>
      <c r="L17" s="27">
        <f t="shared" si="0"/>
        <v>572340</v>
      </c>
      <c r="M17" s="30"/>
    </row>
    <row r="18" s="1" customFormat="1" ht="18.95" customHeight="1" spans="1:13">
      <c r="A18" s="8">
        <v>15</v>
      </c>
      <c r="B18" s="16" t="s">
        <v>31</v>
      </c>
      <c r="C18" s="13">
        <v>177</v>
      </c>
      <c r="D18" s="17"/>
      <c r="E18" s="17"/>
      <c r="F18" s="17"/>
      <c r="G18" s="42"/>
      <c r="H18" s="17"/>
      <c r="I18" s="17"/>
      <c r="J18" s="17"/>
      <c r="K18" s="17">
        <v>84000</v>
      </c>
      <c r="L18" s="27">
        <f t="shared" si="0"/>
        <v>84000</v>
      </c>
      <c r="M18" s="30"/>
    </row>
    <row r="19" s="1" customFormat="1" ht="27" customHeight="1" spans="1:13">
      <c r="A19" s="8">
        <v>16</v>
      </c>
      <c r="B19" s="9" t="s">
        <v>17</v>
      </c>
      <c r="C19" s="13">
        <v>150</v>
      </c>
      <c r="D19" s="8"/>
      <c r="E19" s="8"/>
      <c r="F19" s="8"/>
      <c r="G19" s="40">
        <v>3</v>
      </c>
      <c r="H19" s="8">
        <v>12600</v>
      </c>
      <c r="I19" s="8"/>
      <c r="J19" s="8"/>
      <c r="K19" s="8"/>
      <c r="L19" s="27">
        <f t="shared" si="0"/>
        <v>12600</v>
      </c>
      <c r="M19" s="30"/>
    </row>
    <row r="20" s="1" customFormat="1" ht="18.95" customHeight="1" spans="1:13">
      <c r="A20" s="8">
        <v>17</v>
      </c>
      <c r="B20" s="9" t="s">
        <v>57</v>
      </c>
      <c r="C20" s="13">
        <v>138</v>
      </c>
      <c r="D20" s="8">
        <v>4400</v>
      </c>
      <c r="E20" s="8">
        <v>8800</v>
      </c>
      <c r="F20" s="8">
        <v>7040</v>
      </c>
      <c r="G20" s="35"/>
      <c r="H20" s="8"/>
      <c r="I20" s="8"/>
      <c r="J20" s="8"/>
      <c r="K20" s="8"/>
      <c r="L20" s="27">
        <f t="shared" si="0"/>
        <v>20240</v>
      </c>
      <c r="M20" s="30"/>
    </row>
    <row r="21" s="1" customFormat="1" ht="18.95" customHeight="1" spans="1:13">
      <c r="A21" s="8">
        <v>18</v>
      </c>
      <c r="B21" s="9" t="s">
        <v>19</v>
      </c>
      <c r="C21" s="13">
        <v>517</v>
      </c>
      <c r="D21" s="8">
        <v>3750</v>
      </c>
      <c r="E21" s="8">
        <v>7500</v>
      </c>
      <c r="F21" s="8">
        <v>6000</v>
      </c>
      <c r="G21" s="35"/>
      <c r="H21" s="8"/>
      <c r="I21" s="8"/>
      <c r="J21" s="8"/>
      <c r="K21" s="8"/>
      <c r="L21" s="27">
        <f t="shared" si="0"/>
        <v>17250</v>
      </c>
      <c r="M21" s="30"/>
    </row>
    <row r="22" s="1" customFormat="1" ht="18.95" customHeight="1" spans="1:13">
      <c r="A22" s="8">
        <v>19</v>
      </c>
      <c r="B22" s="9" t="s">
        <v>15</v>
      </c>
      <c r="C22" s="13">
        <v>430</v>
      </c>
      <c r="D22" s="11">
        <v>21500</v>
      </c>
      <c r="E22" s="11">
        <v>43000</v>
      </c>
      <c r="F22" s="8">
        <v>34400</v>
      </c>
      <c r="G22" s="42"/>
      <c r="H22" s="8"/>
      <c r="I22" s="8"/>
      <c r="J22" s="8"/>
      <c r="K22" s="8"/>
      <c r="L22" s="27">
        <f t="shared" si="0"/>
        <v>98900</v>
      </c>
      <c r="M22" s="30"/>
    </row>
    <row r="23" s="1" customFormat="1" ht="18.95" customHeight="1" spans="1:13">
      <c r="A23" s="8">
        <v>20</v>
      </c>
      <c r="B23" s="9" t="s">
        <v>80</v>
      </c>
      <c r="C23" s="13">
        <v>210</v>
      </c>
      <c r="D23" s="11">
        <v>10500</v>
      </c>
      <c r="E23" s="11">
        <v>21000</v>
      </c>
      <c r="F23" s="8">
        <v>16800</v>
      </c>
      <c r="G23" s="42"/>
      <c r="H23" s="8"/>
      <c r="I23" s="8"/>
      <c r="J23" s="8"/>
      <c r="K23" s="8"/>
      <c r="L23" s="27">
        <f t="shared" si="0"/>
        <v>48300</v>
      </c>
      <c r="M23" s="30"/>
    </row>
    <row r="24" s="1" customFormat="1" ht="18.95" customHeight="1" spans="1:13">
      <c r="A24" s="8">
        <v>21</v>
      </c>
      <c r="B24" s="9" t="s">
        <v>81</v>
      </c>
      <c r="C24" s="13">
        <v>210</v>
      </c>
      <c r="D24" s="11">
        <v>10600</v>
      </c>
      <c r="E24" s="11">
        <v>21200</v>
      </c>
      <c r="F24" s="8">
        <v>16960</v>
      </c>
      <c r="G24" s="42"/>
      <c r="H24" s="8"/>
      <c r="I24" s="8"/>
      <c r="J24" s="8"/>
      <c r="K24" s="8"/>
      <c r="L24" s="27">
        <f t="shared" si="0"/>
        <v>48760</v>
      </c>
      <c r="M24" s="30"/>
    </row>
    <row r="25" s="1" customFormat="1" ht="18.95" customHeight="1" spans="1:13">
      <c r="A25" s="8">
        <v>22</v>
      </c>
      <c r="B25" s="9" t="s">
        <v>52</v>
      </c>
      <c r="C25" s="13">
        <v>127</v>
      </c>
      <c r="D25" s="11">
        <v>6350</v>
      </c>
      <c r="E25" s="11">
        <v>12700</v>
      </c>
      <c r="F25" s="8">
        <v>10160</v>
      </c>
      <c r="G25" s="42"/>
      <c r="H25" s="8"/>
      <c r="I25" s="8"/>
      <c r="J25" s="8"/>
      <c r="K25" s="8"/>
      <c r="L25" s="27">
        <f t="shared" si="0"/>
        <v>29210</v>
      </c>
      <c r="M25" s="30"/>
    </row>
    <row r="26" s="1" customFormat="1" ht="18.95" customHeight="1" spans="1:13">
      <c r="A26" s="8">
        <v>23</v>
      </c>
      <c r="B26" s="9" t="s">
        <v>53</v>
      </c>
      <c r="C26" s="13">
        <v>44</v>
      </c>
      <c r="D26" s="11"/>
      <c r="E26" s="11"/>
      <c r="F26" s="8"/>
      <c r="G26" s="42"/>
      <c r="H26" s="8"/>
      <c r="I26" s="8"/>
      <c r="J26" s="8">
        <v>16800</v>
      </c>
      <c r="K26" s="8">
        <v>36000</v>
      </c>
      <c r="L26" s="27">
        <f t="shared" si="0"/>
        <v>52800</v>
      </c>
      <c r="M26" s="30"/>
    </row>
    <row r="27" s="1" customFormat="1" ht="18.95" customHeight="1" spans="1:13">
      <c r="A27" s="8">
        <v>24</v>
      </c>
      <c r="B27" s="9" t="s">
        <v>54</v>
      </c>
      <c r="C27" s="13">
        <v>101</v>
      </c>
      <c r="D27" s="8">
        <v>5050</v>
      </c>
      <c r="E27" s="8">
        <v>10100</v>
      </c>
      <c r="F27" s="8">
        <v>8080</v>
      </c>
      <c r="G27" s="42"/>
      <c r="H27" s="8"/>
      <c r="I27" s="8"/>
      <c r="J27" s="8"/>
      <c r="K27" s="8"/>
      <c r="L27" s="27">
        <f t="shared" si="0"/>
        <v>23230</v>
      </c>
      <c r="M27" s="30"/>
    </row>
    <row r="28" s="1" customFormat="1" ht="18.95" customHeight="1" spans="1:13">
      <c r="A28" s="8">
        <v>25</v>
      </c>
      <c r="B28" s="9" t="s">
        <v>82</v>
      </c>
      <c r="C28" s="13">
        <v>48</v>
      </c>
      <c r="D28" s="8">
        <v>2400</v>
      </c>
      <c r="E28" s="8">
        <v>4800</v>
      </c>
      <c r="F28" s="8">
        <v>3840</v>
      </c>
      <c r="G28" s="42"/>
      <c r="H28" s="8"/>
      <c r="I28" s="8"/>
      <c r="J28" s="8"/>
      <c r="K28" s="8"/>
      <c r="L28" s="27">
        <f t="shared" si="0"/>
        <v>11040</v>
      </c>
      <c r="M28" s="30"/>
    </row>
    <row r="29" s="1" customFormat="1" ht="18.95" customHeight="1" spans="1:13">
      <c r="A29" s="8">
        <v>26</v>
      </c>
      <c r="B29" s="9" t="s">
        <v>22</v>
      </c>
      <c r="C29" s="13">
        <v>360</v>
      </c>
      <c r="D29" s="8">
        <v>18000</v>
      </c>
      <c r="E29" s="8">
        <v>36000</v>
      </c>
      <c r="F29" s="8">
        <v>28800</v>
      </c>
      <c r="G29" s="42"/>
      <c r="H29" s="8"/>
      <c r="I29" s="8"/>
      <c r="J29" s="8"/>
      <c r="K29" s="8"/>
      <c r="L29" s="27">
        <f t="shared" si="0"/>
        <v>82800</v>
      </c>
      <c r="M29" s="30"/>
    </row>
    <row r="30" s="1" customFormat="1" ht="18.95" customHeight="1" spans="1:13">
      <c r="A30" s="8">
        <v>27</v>
      </c>
      <c r="B30" s="9" t="s">
        <v>23</v>
      </c>
      <c r="C30" s="13">
        <v>273</v>
      </c>
      <c r="D30" s="8">
        <v>3250</v>
      </c>
      <c r="E30" s="8">
        <v>6500</v>
      </c>
      <c r="F30" s="8">
        <v>5200</v>
      </c>
      <c r="G30" s="35"/>
      <c r="H30" s="8"/>
      <c r="I30" s="8"/>
      <c r="J30" s="8"/>
      <c r="K30" s="8"/>
      <c r="L30" s="27">
        <f t="shared" si="0"/>
        <v>14950</v>
      </c>
      <c r="M30" s="30"/>
    </row>
    <row r="31" s="1" customFormat="1" ht="18.95" customHeight="1" spans="1:13">
      <c r="A31" s="8">
        <v>28</v>
      </c>
      <c r="B31" s="9" t="s">
        <v>58</v>
      </c>
      <c r="C31" s="13">
        <v>314</v>
      </c>
      <c r="D31" s="8">
        <v>1500</v>
      </c>
      <c r="E31" s="8">
        <v>3000</v>
      </c>
      <c r="F31" s="8">
        <v>2400</v>
      </c>
      <c r="G31" s="42"/>
      <c r="H31" s="8"/>
      <c r="I31" s="8"/>
      <c r="J31" s="8"/>
      <c r="K31" s="8">
        <v>60000</v>
      </c>
      <c r="L31" s="27">
        <f t="shared" si="0"/>
        <v>66900</v>
      </c>
      <c r="M31" s="30"/>
    </row>
    <row r="32" s="1" customFormat="1" ht="18.95" customHeight="1" spans="1:13">
      <c r="A32" s="8">
        <v>29</v>
      </c>
      <c r="B32" s="16" t="s">
        <v>31</v>
      </c>
      <c r="C32" s="13">
        <v>120</v>
      </c>
      <c r="D32" s="17">
        <v>6000</v>
      </c>
      <c r="E32" s="17">
        <v>12000</v>
      </c>
      <c r="F32" s="17">
        <v>9600</v>
      </c>
      <c r="G32" s="42"/>
      <c r="H32" s="17"/>
      <c r="I32" s="17"/>
      <c r="J32" s="17"/>
      <c r="K32" s="17"/>
      <c r="L32" s="27">
        <f t="shared" si="0"/>
        <v>27600</v>
      </c>
      <c r="M32" s="30"/>
    </row>
    <row r="33" s="1" customFormat="1" ht="18.95" customHeight="1" spans="1:13">
      <c r="A33" s="8">
        <v>30</v>
      </c>
      <c r="B33" s="9" t="s">
        <v>63</v>
      </c>
      <c r="C33" s="13">
        <v>78.5</v>
      </c>
      <c r="D33" s="17">
        <v>2925</v>
      </c>
      <c r="E33" s="17">
        <v>5850</v>
      </c>
      <c r="F33" s="17">
        <v>4680</v>
      </c>
      <c r="G33" s="42"/>
      <c r="H33" s="17"/>
      <c r="I33" s="17"/>
      <c r="J33" s="17"/>
      <c r="K33" s="17">
        <v>24000</v>
      </c>
      <c r="L33" s="27">
        <f t="shared" si="0"/>
        <v>37455</v>
      </c>
      <c r="M33" s="30"/>
    </row>
    <row r="34" s="1" customFormat="1" ht="24" customHeight="1" spans="1:13">
      <c r="A34" s="8">
        <v>31</v>
      </c>
      <c r="B34" s="9" t="s">
        <v>34</v>
      </c>
      <c r="C34" s="13">
        <v>203</v>
      </c>
      <c r="D34" s="17">
        <v>10150</v>
      </c>
      <c r="E34" s="17">
        <v>20300</v>
      </c>
      <c r="F34" s="17">
        <v>16240</v>
      </c>
      <c r="G34" s="42"/>
      <c r="H34" s="17"/>
      <c r="I34" s="17"/>
      <c r="J34" s="17"/>
      <c r="K34" s="17"/>
      <c r="L34" s="27">
        <f t="shared" si="0"/>
        <v>46690</v>
      </c>
      <c r="M34" s="30"/>
    </row>
    <row r="35" s="1" customFormat="1" ht="27" customHeight="1" spans="1:13">
      <c r="A35" s="8">
        <v>32</v>
      </c>
      <c r="B35" s="9" t="s">
        <v>83</v>
      </c>
      <c r="C35" s="13">
        <v>260</v>
      </c>
      <c r="D35" s="17">
        <v>13000</v>
      </c>
      <c r="E35" s="17">
        <v>26000</v>
      </c>
      <c r="F35" s="17">
        <v>20800</v>
      </c>
      <c r="G35" s="35"/>
      <c r="H35" s="17"/>
      <c r="I35" s="17"/>
      <c r="J35" s="17">
        <v>39600</v>
      </c>
      <c r="K35" s="17"/>
      <c r="L35" s="27">
        <f t="shared" si="0"/>
        <v>99400</v>
      </c>
      <c r="M35" s="30"/>
    </row>
    <row r="36" s="1" customFormat="1" ht="18.95" customHeight="1" spans="1:13">
      <c r="A36" s="8">
        <v>33</v>
      </c>
      <c r="B36" s="16" t="s">
        <v>84</v>
      </c>
      <c r="C36" s="19">
        <v>108</v>
      </c>
      <c r="D36" s="17">
        <v>5400</v>
      </c>
      <c r="E36" s="17">
        <v>10800</v>
      </c>
      <c r="F36" s="17">
        <v>8640</v>
      </c>
      <c r="G36" s="43"/>
      <c r="H36" s="17"/>
      <c r="I36" s="17"/>
      <c r="J36" s="17">
        <v>44400</v>
      </c>
      <c r="K36" s="17"/>
      <c r="L36" s="27">
        <f t="shared" si="0"/>
        <v>69240</v>
      </c>
      <c r="M36" s="30"/>
    </row>
    <row r="37" s="1" customFormat="1" ht="28" customHeight="1" spans="1:13">
      <c r="A37" s="8">
        <v>34</v>
      </c>
      <c r="B37" s="9" t="s">
        <v>85</v>
      </c>
      <c r="C37" s="13">
        <v>100</v>
      </c>
      <c r="D37" s="22">
        <v>5000</v>
      </c>
      <c r="E37" s="22">
        <v>10000</v>
      </c>
      <c r="F37" s="22">
        <v>8000</v>
      </c>
      <c r="G37" s="40">
        <v>10</v>
      </c>
      <c r="H37" s="9">
        <v>28000</v>
      </c>
      <c r="I37" s="9"/>
      <c r="J37" s="9"/>
      <c r="K37" s="22"/>
      <c r="L37" s="27">
        <f t="shared" si="0"/>
        <v>51000</v>
      </c>
      <c r="M37" s="30"/>
    </row>
    <row r="38" s="1" customFormat="1" ht="25" customHeight="1" spans="1:13">
      <c r="A38" s="8">
        <v>35</v>
      </c>
      <c r="B38" s="9" t="s">
        <v>36</v>
      </c>
      <c r="C38" s="13">
        <v>52</v>
      </c>
      <c r="D38" s="22">
        <v>2600</v>
      </c>
      <c r="E38" s="22">
        <v>5200</v>
      </c>
      <c r="F38" s="22">
        <v>4160</v>
      </c>
      <c r="G38" s="40"/>
      <c r="H38" s="9"/>
      <c r="I38" s="9"/>
      <c r="J38" s="9"/>
      <c r="K38" s="22"/>
      <c r="L38" s="27">
        <f t="shared" si="0"/>
        <v>11960</v>
      </c>
      <c r="M38" s="30"/>
    </row>
    <row r="39" s="1" customFormat="1" ht="33" customHeight="1" spans="1:13">
      <c r="A39" s="8">
        <v>36</v>
      </c>
      <c r="B39" s="9" t="s">
        <v>86</v>
      </c>
      <c r="C39" s="13">
        <v>100</v>
      </c>
      <c r="D39" s="22">
        <v>5000</v>
      </c>
      <c r="E39" s="22">
        <v>10000</v>
      </c>
      <c r="F39" s="22">
        <v>8000</v>
      </c>
      <c r="G39" s="40">
        <v>3</v>
      </c>
      <c r="H39" s="22">
        <v>8400</v>
      </c>
      <c r="I39" s="22"/>
      <c r="J39" s="22"/>
      <c r="K39" s="22"/>
      <c r="L39" s="27">
        <f t="shared" si="0"/>
        <v>31400</v>
      </c>
      <c r="M39" s="30"/>
    </row>
    <row r="40" s="1" customFormat="1" ht="25" customHeight="1" spans="1:13">
      <c r="A40" s="8">
        <v>37</v>
      </c>
      <c r="B40" s="9" t="s">
        <v>38</v>
      </c>
      <c r="C40" s="13">
        <v>67</v>
      </c>
      <c r="D40" s="22">
        <v>3350</v>
      </c>
      <c r="E40" s="22">
        <v>6700</v>
      </c>
      <c r="F40" s="22">
        <v>5360</v>
      </c>
      <c r="G40" s="40">
        <v>10</v>
      </c>
      <c r="H40" s="22">
        <v>28000</v>
      </c>
      <c r="I40" s="22"/>
      <c r="J40" s="22"/>
      <c r="K40" s="22"/>
      <c r="L40" s="27">
        <f t="shared" si="0"/>
        <v>43410</v>
      </c>
      <c r="M40" s="30"/>
    </row>
    <row r="41" s="1" customFormat="1" ht="22" customHeight="1" spans="1:13">
      <c r="A41" s="8">
        <v>38</v>
      </c>
      <c r="B41" s="9" t="s">
        <v>67</v>
      </c>
      <c r="C41" s="13">
        <v>274</v>
      </c>
      <c r="D41" s="22">
        <v>13700</v>
      </c>
      <c r="E41" s="22">
        <v>27400</v>
      </c>
      <c r="F41" s="22">
        <v>21920</v>
      </c>
      <c r="G41" s="40">
        <v>15</v>
      </c>
      <c r="H41" s="22">
        <v>45000</v>
      </c>
      <c r="I41" s="22"/>
      <c r="J41" s="22"/>
      <c r="K41" s="22"/>
      <c r="L41" s="27">
        <f t="shared" si="0"/>
        <v>108020</v>
      </c>
      <c r="M41" s="30"/>
    </row>
    <row r="42" s="1" customFormat="1" ht="17" customHeight="1" spans="1:13">
      <c r="A42" s="8">
        <v>39</v>
      </c>
      <c r="B42" s="9" t="s">
        <v>87</v>
      </c>
      <c r="C42" s="13">
        <v>68</v>
      </c>
      <c r="D42" s="22">
        <v>3400</v>
      </c>
      <c r="E42" s="22">
        <v>6800</v>
      </c>
      <c r="F42" s="22">
        <v>5440</v>
      </c>
      <c r="G42" s="40"/>
      <c r="H42" s="22"/>
      <c r="I42" s="22"/>
      <c r="J42" s="22"/>
      <c r="K42" s="22"/>
      <c r="L42" s="27">
        <f t="shared" si="0"/>
        <v>15640</v>
      </c>
      <c r="M42" s="30"/>
    </row>
    <row r="43" s="1" customFormat="1" ht="21" customHeight="1" spans="1:12">
      <c r="A43" s="22"/>
      <c r="B43" s="22" t="s">
        <v>69</v>
      </c>
      <c r="C43" s="17">
        <f t="shared" ref="C43:F43" si="1">SUM(C4:C42)</f>
        <v>5872.5</v>
      </c>
      <c r="D43" s="17">
        <f t="shared" si="1"/>
        <v>195925</v>
      </c>
      <c r="E43" s="17">
        <f t="shared" si="1"/>
        <v>400450</v>
      </c>
      <c r="F43" s="17">
        <f t="shared" si="1"/>
        <v>320360</v>
      </c>
      <c r="G43" s="40">
        <f t="shared" ref="G43:K43" si="2">SUM(G4:G41)</f>
        <v>65</v>
      </c>
      <c r="H43" s="13">
        <f t="shared" si="2"/>
        <v>192000</v>
      </c>
      <c r="I43" s="13">
        <f t="shared" si="2"/>
        <v>3440</v>
      </c>
      <c r="J43" s="13">
        <f t="shared" si="2"/>
        <v>434400</v>
      </c>
      <c r="K43" s="13">
        <f t="shared" si="2"/>
        <v>535200</v>
      </c>
      <c r="L43" s="17">
        <f>SUM(L4:L42)</f>
        <v>2081775</v>
      </c>
    </row>
    <row r="44" s="1" customFormat="1" ht="19" customHeight="1"/>
    <row r="45" s="1" customFormat="1" ht="20" customHeight="1" spans="2:17">
      <c r="B45" s="44">
        <v>44921</v>
      </c>
      <c r="O45" s="31"/>
      <c r="P45" s="31"/>
      <c r="Q45" s="31"/>
    </row>
  </sheetData>
  <mergeCells count="11">
    <mergeCell ref="A1:L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A10" workbookViewId="0">
      <selection activeCell="N9" sqref="N9"/>
    </sheetView>
  </sheetViews>
  <sheetFormatPr defaultColWidth="9" defaultRowHeight="13.5"/>
  <cols>
    <col min="1" max="1" width="4.625" style="1" customWidth="1"/>
    <col min="2" max="2" width="29.1083333333333" style="1" customWidth="1"/>
    <col min="3" max="3" width="7.125" style="1" customWidth="1"/>
    <col min="4" max="4" width="7.21666666666667" style="1" customWidth="1"/>
    <col min="5" max="6" width="7" style="1" customWidth="1"/>
    <col min="7" max="7" width="6.75" style="1" customWidth="1"/>
    <col min="8" max="8" width="6.33333333333333" style="1" customWidth="1"/>
    <col min="9" max="9" width="6.55833333333333" style="1" customWidth="1"/>
    <col min="10" max="10" width="9.10833333333333" style="1" customWidth="1"/>
    <col min="11" max="11" width="6.375" style="1" customWidth="1"/>
    <col min="12" max="13" width="8.21666666666667" style="1" customWidth="1"/>
    <col min="14" max="14" width="14" style="1" customWidth="1"/>
    <col min="15" max="16" width="11.775" style="1"/>
    <col min="17" max="16384" width="9" style="1"/>
  </cols>
  <sheetData>
    <row r="1" s="1" customFormat="1" ht="33" customHeight="1" spans="1:13">
      <c r="A1" s="2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5"/>
    </row>
    <row r="2" s="1" customFormat="1" ht="42" customHeight="1" spans="1:13">
      <c r="A2" s="3" t="s">
        <v>1</v>
      </c>
      <c r="B2" s="3" t="s">
        <v>2</v>
      </c>
      <c r="C2" s="4" t="s">
        <v>3</v>
      </c>
      <c r="D2" s="5" t="s">
        <v>45</v>
      </c>
      <c r="E2" s="6" t="s">
        <v>89</v>
      </c>
      <c r="F2" s="6" t="s">
        <v>90</v>
      </c>
      <c r="G2" s="4" t="s">
        <v>91</v>
      </c>
      <c r="H2" s="7" t="s">
        <v>92</v>
      </c>
      <c r="I2" s="7" t="s">
        <v>71</v>
      </c>
      <c r="J2" s="6" t="s">
        <v>12</v>
      </c>
      <c r="K2" s="6" t="s">
        <v>93</v>
      </c>
      <c r="L2" s="26"/>
      <c r="M2" s="26"/>
    </row>
    <row r="3" s="1" customFormat="1" ht="18.95" customHeight="1" spans="1:11">
      <c r="A3" s="8">
        <v>1</v>
      </c>
      <c r="B3" s="9" t="s">
        <v>76</v>
      </c>
      <c r="C3" s="10">
        <v>166</v>
      </c>
      <c r="D3" s="11">
        <f t="shared" ref="D3:D8" si="0">C3*50</f>
        <v>8300</v>
      </c>
      <c r="E3" s="8">
        <f t="shared" ref="E3:E11" si="1">C3*100</f>
        <v>16600</v>
      </c>
      <c r="F3" s="8"/>
      <c r="G3" s="8"/>
      <c r="H3" s="8"/>
      <c r="I3" s="8"/>
      <c r="J3" s="27">
        <f t="shared" ref="J3:J32" si="2">SUM(D3:I3)</f>
        <v>24900</v>
      </c>
      <c r="K3" s="28"/>
    </row>
    <row r="4" s="1" customFormat="1" ht="31" customHeight="1" spans="1:11">
      <c r="A4" s="8">
        <v>2</v>
      </c>
      <c r="B4" s="12" t="s">
        <v>27</v>
      </c>
      <c r="C4" s="13">
        <v>152</v>
      </c>
      <c r="D4" s="11">
        <f t="shared" si="0"/>
        <v>7600</v>
      </c>
      <c r="E4" s="8">
        <f t="shared" si="1"/>
        <v>15200</v>
      </c>
      <c r="F4" s="8"/>
      <c r="G4" s="8"/>
      <c r="H4" s="8"/>
      <c r="I4" s="8"/>
      <c r="J4" s="27">
        <f t="shared" si="2"/>
        <v>22800</v>
      </c>
      <c r="K4" s="28"/>
    </row>
    <row r="5" s="1" customFormat="1" ht="27" customHeight="1" spans="1:13">
      <c r="A5" s="8">
        <v>3</v>
      </c>
      <c r="B5" s="12" t="s">
        <v>94</v>
      </c>
      <c r="C5" s="13">
        <v>100</v>
      </c>
      <c r="D5" s="11">
        <f t="shared" si="0"/>
        <v>5000</v>
      </c>
      <c r="E5" s="8">
        <f t="shared" si="1"/>
        <v>10000</v>
      </c>
      <c r="F5" s="8">
        <v>8000</v>
      </c>
      <c r="G5" s="8">
        <v>19600</v>
      </c>
      <c r="H5" s="8"/>
      <c r="I5" s="8"/>
      <c r="J5" s="27">
        <f t="shared" si="2"/>
        <v>42600</v>
      </c>
      <c r="K5" s="29"/>
      <c r="L5" s="30"/>
      <c r="M5" s="30"/>
    </row>
    <row r="6" s="1" customFormat="1" ht="27" customHeight="1" spans="1:13">
      <c r="A6" s="8">
        <v>4</v>
      </c>
      <c r="B6" s="14" t="s">
        <v>49</v>
      </c>
      <c r="C6" s="10">
        <v>23</v>
      </c>
      <c r="D6" s="11">
        <f t="shared" si="0"/>
        <v>1150</v>
      </c>
      <c r="E6" s="8">
        <f t="shared" si="1"/>
        <v>2300</v>
      </c>
      <c r="F6" s="8">
        <v>1840</v>
      </c>
      <c r="G6" s="8"/>
      <c r="H6" s="8"/>
      <c r="I6" s="8"/>
      <c r="J6" s="27">
        <f t="shared" si="2"/>
        <v>5290</v>
      </c>
      <c r="K6" s="29"/>
      <c r="L6" s="30"/>
      <c r="M6" s="30"/>
    </row>
    <row r="7" s="1" customFormat="1" ht="18.95" customHeight="1" spans="1:13">
      <c r="A7" s="8">
        <v>5</v>
      </c>
      <c r="B7" s="14" t="s">
        <v>95</v>
      </c>
      <c r="C7" s="10">
        <v>63</v>
      </c>
      <c r="D7" s="11">
        <f t="shared" si="0"/>
        <v>3150</v>
      </c>
      <c r="E7" s="8">
        <f t="shared" si="1"/>
        <v>6300</v>
      </c>
      <c r="F7" s="8">
        <v>5040</v>
      </c>
      <c r="G7" s="8"/>
      <c r="H7" s="8"/>
      <c r="I7" s="8">
        <v>1650</v>
      </c>
      <c r="J7" s="27">
        <f t="shared" si="2"/>
        <v>16140</v>
      </c>
      <c r="K7" s="29"/>
      <c r="L7" s="30"/>
      <c r="M7" s="30"/>
    </row>
    <row r="8" s="1" customFormat="1" ht="23.1" customHeight="1" spans="1:13">
      <c r="A8" s="8">
        <v>6</v>
      </c>
      <c r="B8" s="14" t="s">
        <v>96</v>
      </c>
      <c r="C8" s="10">
        <v>30</v>
      </c>
      <c r="D8" s="11">
        <f t="shared" si="0"/>
        <v>1500</v>
      </c>
      <c r="E8" s="8">
        <f t="shared" si="1"/>
        <v>3000</v>
      </c>
      <c r="F8" s="8">
        <v>2400</v>
      </c>
      <c r="G8" s="8"/>
      <c r="H8" s="8"/>
      <c r="I8" s="8"/>
      <c r="J8" s="27">
        <f t="shared" si="2"/>
        <v>6900</v>
      </c>
      <c r="K8" s="29"/>
      <c r="L8" s="30"/>
      <c r="M8" s="30"/>
    </row>
    <row r="9" s="1" customFormat="1" ht="18.95" customHeight="1" spans="1:13">
      <c r="A9" s="8">
        <v>7</v>
      </c>
      <c r="B9" s="14" t="s">
        <v>78</v>
      </c>
      <c r="C9" s="15">
        <v>39</v>
      </c>
      <c r="D9" s="11">
        <v>11700</v>
      </c>
      <c r="E9" s="8">
        <f t="shared" si="1"/>
        <v>3900</v>
      </c>
      <c r="F9" s="8"/>
      <c r="G9" s="8"/>
      <c r="H9" s="8"/>
      <c r="I9" s="8"/>
      <c r="J9" s="27">
        <f t="shared" si="2"/>
        <v>15600</v>
      </c>
      <c r="K9" s="29"/>
      <c r="L9" s="30"/>
      <c r="M9" s="30"/>
    </row>
    <row r="10" s="1" customFormat="1" ht="18.95" customHeight="1" spans="1:13">
      <c r="A10" s="8">
        <v>8</v>
      </c>
      <c r="B10" s="9" t="s">
        <v>60</v>
      </c>
      <c r="C10" s="13">
        <v>104</v>
      </c>
      <c r="D10" s="11">
        <f t="shared" ref="D10:D17" si="3">C10*50</f>
        <v>5200</v>
      </c>
      <c r="E10" s="8">
        <f t="shared" si="1"/>
        <v>10400</v>
      </c>
      <c r="F10" s="8"/>
      <c r="G10" s="8"/>
      <c r="H10" s="8">
        <v>900</v>
      </c>
      <c r="I10" s="8"/>
      <c r="J10" s="27">
        <f t="shared" si="2"/>
        <v>16500</v>
      </c>
      <c r="K10" s="29"/>
      <c r="L10" s="30"/>
      <c r="M10" s="30"/>
    </row>
    <row r="11" s="1" customFormat="1" ht="18.95" customHeight="1" spans="1:13">
      <c r="A11" s="8">
        <v>9</v>
      </c>
      <c r="B11" s="9" t="s">
        <v>29</v>
      </c>
      <c r="C11" s="13">
        <v>128</v>
      </c>
      <c r="D11" s="11">
        <f t="shared" si="3"/>
        <v>6400</v>
      </c>
      <c r="E11" s="8">
        <f t="shared" si="1"/>
        <v>12800</v>
      </c>
      <c r="F11" s="8"/>
      <c r="G11" s="8"/>
      <c r="H11" s="8"/>
      <c r="I11" s="8"/>
      <c r="J11" s="27">
        <f t="shared" si="2"/>
        <v>19200</v>
      </c>
      <c r="K11" s="29"/>
      <c r="L11" s="30"/>
      <c r="M11" s="30"/>
    </row>
    <row r="12" s="1" customFormat="1" ht="18.95" customHeight="1" spans="1:13">
      <c r="A12" s="8">
        <v>10</v>
      </c>
      <c r="B12" s="9" t="s">
        <v>62</v>
      </c>
      <c r="C12" s="13">
        <v>545</v>
      </c>
      <c r="D12" s="11">
        <v>40850</v>
      </c>
      <c r="E12" s="8">
        <v>68100</v>
      </c>
      <c r="F12" s="8">
        <v>43600</v>
      </c>
      <c r="G12" s="8">
        <v>16800</v>
      </c>
      <c r="H12" s="8"/>
      <c r="I12" s="8"/>
      <c r="J12" s="27">
        <f t="shared" si="2"/>
        <v>169350</v>
      </c>
      <c r="K12" s="29"/>
      <c r="L12" s="30"/>
      <c r="M12" s="30"/>
    </row>
    <row r="13" s="1" customFormat="1" ht="18.95" customHeight="1" spans="1:13">
      <c r="A13" s="8">
        <v>11</v>
      </c>
      <c r="B13" s="16" t="s">
        <v>31</v>
      </c>
      <c r="C13" s="13">
        <v>223</v>
      </c>
      <c r="D13" s="11">
        <f t="shared" si="3"/>
        <v>11150</v>
      </c>
      <c r="E13" s="8">
        <f t="shared" ref="E13:E17" si="4">C13*100</f>
        <v>22300</v>
      </c>
      <c r="F13" s="8">
        <v>17840</v>
      </c>
      <c r="G13" s="8"/>
      <c r="H13" s="8"/>
      <c r="I13" s="8"/>
      <c r="J13" s="27">
        <f t="shared" si="2"/>
        <v>51290</v>
      </c>
      <c r="K13" s="29"/>
      <c r="L13" s="30"/>
      <c r="M13" s="30"/>
    </row>
    <row r="14" s="1" customFormat="1" ht="18.95" customHeight="1" spans="1:13">
      <c r="A14" s="8">
        <v>12</v>
      </c>
      <c r="B14" s="14" t="s">
        <v>25</v>
      </c>
      <c r="C14" s="13">
        <v>56</v>
      </c>
      <c r="D14" s="11">
        <f t="shared" si="3"/>
        <v>2800</v>
      </c>
      <c r="E14" s="8">
        <f t="shared" si="4"/>
        <v>5600</v>
      </c>
      <c r="F14" s="17"/>
      <c r="G14" s="13"/>
      <c r="H14" s="13"/>
      <c r="I14" s="13"/>
      <c r="J14" s="27">
        <f t="shared" si="2"/>
        <v>8400</v>
      </c>
      <c r="K14" s="29"/>
      <c r="L14" s="30"/>
      <c r="M14" s="30"/>
    </row>
    <row r="15" s="1" customFormat="1" ht="18.95" customHeight="1" spans="1:13">
      <c r="A15" s="8">
        <v>13</v>
      </c>
      <c r="B15" s="9" t="s">
        <v>97</v>
      </c>
      <c r="C15" s="13">
        <v>78</v>
      </c>
      <c r="D15" s="11">
        <f t="shared" si="3"/>
        <v>3900</v>
      </c>
      <c r="E15" s="8">
        <f t="shared" si="4"/>
        <v>7800</v>
      </c>
      <c r="F15" s="8"/>
      <c r="G15" s="8"/>
      <c r="H15" s="8"/>
      <c r="I15" s="8"/>
      <c r="J15" s="27">
        <f t="shared" si="2"/>
        <v>11700</v>
      </c>
      <c r="K15" s="29"/>
      <c r="L15" s="30"/>
      <c r="M15" s="30"/>
    </row>
    <row r="16" s="1" customFormat="1" ht="18.95" customHeight="1" spans="1:13">
      <c r="A16" s="8">
        <v>14</v>
      </c>
      <c r="B16" s="9" t="s">
        <v>98</v>
      </c>
      <c r="C16" s="13">
        <v>83</v>
      </c>
      <c r="D16" s="11">
        <f t="shared" si="3"/>
        <v>4150</v>
      </c>
      <c r="E16" s="8">
        <f t="shared" si="4"/>
        <v>8300</v>
      </c>
      <c r="F16" s="8"/>
      <c r="G16" s="8"/>
      <c r="H16" s="8"/>
      <c r="I16" s="8"/>
      <c r="J16" s="27">
        <f t="shared" si="2"/>
        <v>12450</v>
      </c>
      <c r="K16" s="29"/>
      <c r="L16" s="30"/>
      <c r="M16" s="30"/>
    </row>
    <row r="17" s="1" customFormat="1" ht="18.95" customHeight="1" spans="1:13">
      <c r="A17" s="8">
        <v>15</v>
      </c>
      <c r="B17" s="9" t="s">
        <v>15</v>
      </c>
      <c r="C17" s="13">
        <v>232</v>
      </c>
      <c r="D17" s="11">
        <f t="shared" si="3"/>
        <v>11600</v>
      </c>
      <c r="E17" s="8">
        <f t="shared" si="4"/>
        <v>23200</v>
      </c>
      <c r="F17" s="8"/>
      <c r="G17" s="8"/>
      <c r="H17" s="8">
        <v>900</v>
      </c>
      <c r="I17" s="8"/>
      <c r="J17" s="27">
        <f t="shared" si="2"/>
        <v>35700</v>
      </c>
      <c r="K17" s="29"/>
      <c r="L17" s="30"/>
      <c r="M17" s="30"/>
    </row>
    <row r="18" s="1" customFormat="1" ht="18.95" customHeight="1" spans="1:13">
      <c r="A18" s="8">
        <v>16</v>
      </c>
      <c r="B18" s="9" t="s">
        <v>80</v>
      </c>
      <c r="C18" s="13">
        <v>313</v>
      </c>
      <c r="D18" s="11">
        <v>9900</v>
      </c>
      <c r="E18" s="8">
        <v>19800</v>
      </c>
      <c r="F18" s="8"/>
      <c r="G18" s="8"/>
      <c r="H18" s="8">
        <v>4900</v>
      </c>
      <c r="I18" s="8"/>
      <c r="J18" s="27">
        <f t="shared" si="2"/>
        <v>34600</v>
      </c>
      <c r="K18" s="29"/>
      <c r="L18" s="30"/>
      <c r="M18" s="30"/>
    </row>
    <row r="19" s="1" customFormat="1" ht="18.95" customHeight="1" spans="1:13">
      <c r="A19" s="8">
        <v>17</v>
      </c>
      <c r="B19" s="9" t="s">
        <v>81</v>
      </c>
      <c r="C19" s="13">
        <v>155</v>
      </c>
      <c r="D19" s="11">
        <f t="shared" ref="D19:D23" si="5">C19*50</f>
        <v>7750</v>
      </c>
      <c r="E19" s="8">
        <f t="shared" ref="E19:E23" si="6">C19*100</f>
        <v>15500</v>
      </c>
      <c r="F19" s="8"/>
      <c r="G19" s="8"/>
      <c r="H19" s="8">
        <v>900</v>
      </c>
      <c r="I19" s="8"/>
      <c r="J19" s="27">
        <f t="shared" si="2"/>
        <v>24150</v>
      </c>
      <c r="K19" s="29"/>
      <c r="L19" s="30"/>
      <c r="M19" s="30"/>
    </row>
    <row r="20" s="1" customFormat="1" ht="18.95" customHeight="1" spans="1:13">
      <c r="A20" s="8">
        <v>18</v>
      </c>
      <c r="B20" s="9" t="s">
        <v>53</v>
      </c>
      <c r="C20" s="13">
        <v>51</v>
      </c>
      <c r="D20" s="11">
        <f t="shared" si="5"/>
        <v>2550</v>
      </c>
      <c r="E20" s="8">
        <f t="shared" si="6"/>
        <v>5100</v>
      </c>
      <c r="F20" s="8">
        <v>4080</v>
      </c>
      <c r="G20" s="8"/>
      <c r="H20" s="8"/>
      <c r="I20" s="8"/>
      <c r="J20" s="27">
        <f t="shared" si="2"/>
        <v>11730</v>
      </c>
      <c r="K20" s="29"/>
      <c r="L20" s="30"/>
      <c r="M20" s="30"/>
    </row>
    <row r="21" s="1" customFormat="1" ht="18.95" customHeight="1" spans="1:13">
      <c r="A21" s="8">
        <v>19</v>
      </c>
      <c r="B21" s="9" t="s">
        <v>54</v>
      </c>
      <c r="C21" s="13">
        <v>109</v>
      </c>
      <c r="D21" s="11">
        <f t="shared" si="5"/>
        <v>5450</v>
      </c>
      <c r="E21" s="8">
        <f t="shared" si="6"/>
        <v>10900</v>
      </c>
      <c r="F21" s="8"/>
      <c r="G21" s="8"/>
      <c r="H21" s="8"/>
      <c r="I21" s="8"/>
      <c r="J21" s="27">
        <f t="shared" si="2"/>
        <v>16350</v>
      </c>
      <c r="K21" s="29"/>
      <c r="L21" s="30"/>
      <c r="M21" s="30"/>
    </row>
    <row r="22" s="1" customFormat="1" ht="18.95" customHeight="1" spans="1:13">
      <c r="A22" s="8">
        <v>20</v>
      </c>
      <c r="B22" s="9" t="s">
        <v>99</v>
      </c>
      <c r="C22" s="13">
        <v>139</v>
      </c>
      <c r="D22" s="11">
        <f t="shared" si="5"/>
        <v>6950</v>
      </c>
      <c r="E22" s="8">
        <f t="shared" si="6"/>
        <v>13900</v>
      </c>
      <c r="F22" s="8"/>
      <c r="G22" s="8"/>
      <c r="H22" s="8"/>
      <c r="I22" s="8"/>
      <c r="J22" s="27">
        <f t="shared" si="2"/>
        <v>20850</v>
      </c>
      <c r="K22" s="29"/>
      <c r="L22" s="30"/>
      <c r="M22" s="30"/>
    </row>
    <row r="23" s="1" customFormat="1" ht="18.95" customHeight="1" spans="1:13">
      <c r="A23" s="8">
        <v>21</v>
      </c>
      <c r="B23" s="9" t="s">
        <v>100</v>
      </c>
      <c r="C23" s="13">
        <v>84</v>
      </c>
      <c r="D23" s="11">
        <f t="shared" si="5"/>
        <v>4200</v>
      </c>
      <c r="E23" s="8">
        <f t="shared" si="6"/>
        <v>8400</v>
      </c>
      <c r="F23" s="8"/>
      <c r="G23" s="8"/>
      <c r="H23" s="8"/>
      <c r="I23" s="8"/>
      <c r="J23" s="27">
        <f t="shared" si="2"/>
        <v>12600</v>
      </c>
      <c r="K23" s="29"/>
      <c r="L23" s="30"/>
      <c r="M23" s="30"/>
    </row>
    <row r="24" s="1" customFormat="1" ht="18.95" customHeight="1" spans="1:13">
      <c r="A24" s="8">
        <v>22</v>
      </c>
      <c r="B24" s="9" t="s">
        <v>22</v>
      </c>
      <c r="C24" s="13">
        <v>227</v>
      </c>
      <c r="D24" s="11">
        <v>22050</v>
      </c>
      <c r="E24" s="8">
        <v>10500</v>
      </c>
      <c r="F24" s="8"/>
      <c r="G24" s="8"/>
      <c r="H24" s="8"/>
      <c r="I24" s="8"/>
      <c r="J24" s="27">
        <f t="shared" si="2"/>
        <v>32550</v>
      </c>
      <c r="K24" s="29"/>
      <c r="L24" s="30"/>
      <c r="M24" s="30"/>
    </row>
    <row r="25" s="1" customFormat="1" ht="18.95" customHeight="1" spans="1:13">
      <c r="A25" s="8">
        <v>23</v>
      </c>
      <c r="B25" s="9" t="s">
        <v>58</v>
      </c>
      <c r="C25" s="13">
        <v>259</v>
      </c>
      <c r="D25" s="11">
        <v>600</v>
      </c>
      <c r="E25" s="8">
        <v>1200</v>
      </c>
      <c r="F25" s="8">
        <v>960</v>
      </c>
      <c r="G25" s="8"/>
      <c r="H25" s="8"/>
      <c r="I25" s="8"/>
      <c r="J25" s="27">
        <f t="shared" si="2"/>
        <v>2760</v>
      </c>
      <c r="K25" s="29"/>
      <c r="L25" s="30"/>
      <c r="M25" s="30"/>
    </row>
    <row r="26" s="1" customFormat="1" ht="18.95" customHeight="1" spans="1:13">
      <c r="A26" s="8">
        <v>24</v>
      </c>
      <c r="B26" s="9" t="s">
        <v>101</v>
      </c>
      <c r="C26" s="13">
        <v>201</v>
      </c>
      <c r="D26" s="11">
        <f t="shared" ref="D26:D32" si="7">C26*50</f>
        <v>10050</v>
      </c>
      <c r="E26" s="8">
        <f t="shared" ref="E26:E32" si="8">C26*100</f>
        <v>20100</v>
      </c>
      <c r="F26" s="8"/>
      <c r="G26" s="8"/>
      <c r="H26" s="8"/>
      <c r="I26" s="8"/>
      <c r="J26" s="27">
        <f t="shared" si="2"/>
        <v>30150</v>
      </c>
      <c r="K26" s="29"/>
      <c r="L26" s="30"/>
      <c r="M26" s="30"/>
    </row>
    <row r="27" s="1" customFormat="1" ht="18.95" customHeight="1" spans="1:13">
      <c r="A27" s="8">
        <v>25</v>
      </c>
      <c r="B27" s="9" t="s">
        <v>102</v>
      </c>
      <c r="C27" s="13">
        <v>58</v>
      </c>
      <c r="D27" s="11">
        <f t="shared" si="7"/>
        <v>2900</v>
      </c>
      <c r="E27" s="8">
        <f t="shared" si="8"/>
        <v>5800</v>
      </c>
      <c r="F27" s="8"/>
      <c r="G27" s="8">
        <v>9800</v>
      </c>
      <c r="H27" s="8"/>
      <c r="I27" s="8"/>
      <c r="J27" s="27">
        <f t="shared" si="2"/>
        <v>18500</v>
      </c>
      <c r="K27" s="29"/>
      <c r="L27" s="30"/>
      <c r="M27" s="30"/>
    </row>
    <row r="28" s="1" customFormat="1" ht="18.95" customHeight="1" spans="1:13">
      <c r="A28" s="8">
        <v>26</v>
      </c>
      <c r="B28" s="16" t="s">
        <v>103</v>
      </c>
      <c r="C28" s="13">
        <v>303</v>
      </c>
      <c r="D28" s="11">
        <f t="shared" si="7"/>
        <v>15150</v>
      </c>
      <c r="E28" s="8">
        <f t="shared" si="8"/>
        <v>30300</v>
      </c>
      <c r="F28" s="8"/>
      <c r="G28" s="8"/>
      <c r="H28" s="8"/>
      <c r="I28" s="8"/>
      <c r="J28" s="27">
        <f t="shared" si="2"/>
        <v>45450</v>
      </c>
      <c r="K28" s="29"/>
      <c r="L28" s="30"/>
      <c r="M28" s="30"/>
    </row>
    <row r="29" s="1" customFormat="1" ht="18.95" customHeight="1" spans="1:13">
      <c r="A29" s="8">
        <v>27</v>
      </c>
      <c r="B29" s="9" t="s">
        <v>63</v>
      </c>
      <c r="C29" s="13">
        <v>298</v>
      </c>
      <c r="D29" s="11">
        <f t="shared" si="7"/>
        <v>14900</v>
      </c>
      <c r="E29" s="8">
        <f t="shared" si="8"/>
        <v>29800</v>
      </c>
      <c r="F29" s="8"/>
      <c r="G29" s="18"/>
      <c r="H29" s="18"/>
      <c r="I29" s="18"/>
      <c r="J29" s="27">
        <f t="shared" si="2"/>
        <v>44700</v>
      </c>
      <c r="K29" s="29"/>
      <c r="L29" s="30"/>
      <c r="M29" s="30"/>
    </row>
    <row r="30" s="1" customFormat="1" ht="18.95" customHeight="1" spans="1:13">
      <c r="A30" s="8">
        <v>28</v>
      </c>
      <c r="B30" s="16" t="s">
        <v>84</v>
      </c>
      <c r="C30" s="19">
        <v>103</v>
      </c>
      <c r="D30" s="11">
        <f t="shared" si="7"/>
        <v>5150</v>
      </c>
      <c r="E30" s="8">
        <f t="shared" si="8"/>
        <v>10300</v>
      </c>
      <c r="F30" s="17"/>
      <c r="G30" s="17"/>
      <c r="H30" s="17"/>
      <c r="I30" s="17"/>
      <c r="J30" s="27">
        <f t="shared" si="2"/>
        <v>15450</v>
      </c>
      <c r="K30" s="29"/>
      <c r="L30" s="30"/>
      <c r="M30" s="30"/>
    </row>
    <row r="31" s="1" customFormat="1" ht="18.95" customHeight="1" spans="1:13">
      <c r="A31" s="8">
        <v>29</v>
      </c>
      <c r="B31" s="9" t="s">
        <v>104</v>
      </c>
      <c r="C31" s="13">
        <v>47</v>
      </c>
      <c r="D31" s="11">
        <f t="shared" si="7"/>
        <v>2350</v>
      </c>
      <c r="E31" s="8">
        <f t="shared" si="8"/>
        <v>4700</v>
      </c>
      <c r="F31" s="17"/>
      <c r="G31" s="17">
        <v>19600</v>
      </c>
      <c r="H31" s="17"/>
      <c r="I31" s="17"/>
      <c r="J31" s="27">
        <f t="shared" si="2"/>
        <v>26650</v>
      </c>
      <c r="K31" s="29"/>
      <c r="L31" s="30"/>
      <c r="M31" s="30"/>
    </row>
    <row r="32" s="1" customFormat="1" ht="31" customHeight="1" spans="1:13">
      <c r="A32" s="8">
        <v>30</v>
      </c>
      <c r="B32" s="12" t="s">
        <v>105</v>
      </c>
      <c r="C32" s="13">
        <v>423</v>
      </c>
      <c r="D32" s="11">
        <f t="shared" si="7"/>
        <v>21150</v>
      </c>
      <c r="E32" s="8">
        <f t="shared" si="8"/>
        <v>42300</v>
      </c>
      <c r="F32" s="17"/>
      <c r="G32" s="20"/>
      <c r="H32" s="21"/>
      <c r="I32" s="17"/>
      <c r="J32" s="27">
        <f t="shared" si="2"/>
        <v>63450</v>
      </c>
      <c r="K32" s="29"/>
      <c r="L32" s="30"/>
      <c r="M32" s="30"/>
    </row>
    <row r="33" s="1" customFormat="1" ht="27.95" customHeight="1" spans="1:11">
      <c r="A33" s="22"/>
      <c r="B33" s="22" t="s">
        <v>69</v>
      </c>
      <c r="C33" s="23">
        <f t="shared" ref="C33:F33" si="9">SUM(C3:C32)</f>
        <v>4792</v>
      </c>
      <c r="D33" s="23">
        <f t="shared" si="9"/>
        <v>255550</v>
      </c>
      <c r="E33" s="23">
        <f t="shared" si="9"/>
        <v>444400</v>
      </c>
      <c r="F33" s="23">
        <f t="shared" si="9"/>
        <v>83760</v>
      </c>
      <c r="G33" s="13">
        <f>SUM(G3:G31)</f>
        <v>65800</v>
      </c>
      <c r="H33" s="13">
        <f t="shared" ref="H33:J33" si="10">SUM(H3:H32)</f>
        <v>7600</v>
      </c>
      <c r="I33" s="13">
        <f t="shared" si="10"/>
        <v>1650</v>
      </c>
      <c r="J33" s="23">
        <f t="shared" si="10"/>
        <v>858760</v>
      </c>
      <c r="K33" s="28"/>
    </row>
    <row r="34" s="1" customFormat="1" ht="19" customHeight="1"/>
    <row r="35" s="1" customFormat="1" ht="20" customHeight="1" spans="14:16">
      <c r="N35" s="31"/>
      <c r="O35" s="31"/>
      <c r="P35" s="31"/>
    </row>
    <row r="39" s="1" customFormat="1" ht="18.75" spans="7:14">
      <c r="G39" s="24"/>
      <c r="H39" s="24"/>
      <c r="N39" s="24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</vt:lpstr>
      <vt:lpstr>2021年</vt:lpstr>
      <vt:lpstr>2022年</vt:lpstr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是否</cp:lastModifiedBy>
  <dcterms:created xsi:type="dcterms:W3CDTF">2024-07-29T19:12:15Z</dcterms:created>
  <dcterms:modified xsi:type="dcterms:W3CDTF">2024-07-30T03:29:22Z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7C40CB19C95E40689E756FDD08E1772A_13</vt:lpwstr>
  </property>
</Properties>
</file>