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tabRatio="1000"/>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20" r:id="rId20"/>
    <sheet name="附表1-20" sheetId="21" r:id="rId21"/>
    <sheet name="附表1-21" sheetId="22" r:id="rId22"/>
    <sheet name="附表1-22" sheetId="23" r:id="rId23"/>
    <sheet name="附表2-1" sheetId="24" r:id="rId24"/>
    <sheet name="附表2-2" sheetId="25" r:id="rId25"/>
    <sheet name="附表2-3" sheetId="26" r:id="rId26"/>
    <sheet name="附表2-4" sheetId="27" r:id="rId27"/>
  </sheets>
  <externalReferences>
    <externalReference r:id="rId28"/>
    <externalReference r:id="rId29"/>
  </externalReferences>
  <definedNames>
    <definedName name="_xlnm._FilterDatabase" localSheetId="6" hidden="1">'附表1-6'!$A$4:$G$81</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 localSheetId="24">#REF!</definedName>
    <definedName name="Database" localSheetId="26">#REF!</definedName>
    <definedName name="Database">#REF!</definedName>
    <definedName name="database2" localSheetId="12">#REF!</definedName>
    <definedName name="database2" localSheetId="3">#REF!</definedName>
    <definedName name="database2" localSheetId="7">#REF!</definedName>
    <definedName name="database2" localSheetId="24">#REF!</definedName>
    <definedName name="database2" localSheetId="26">#REF!</definedName>
    <definedName name="database2">#REF!</definedName>
    <definedName name="database3" localSheetId="12">#REF!</definedName>
    <definedName name="database3" localSheetId="3">#REF!</definedName>
    <definedName name="database3" localSheetId="7">#REF!</definedName>
    <definedName name="database3" localSheetId="24">#REF!</definedName>
    <definedName name="database3" localSheetId="26">#REF!</definedName>
    <definedName name="database3">#REF!</definedName>
    <definedName name="gxxe2003">'[1]P1012001'!$A$6:$E$117</definedName>
    <definedName name="hhhh" localSheetId="12">#REF!</definedName>
    <definedName name="hhhh" localSheetId="3">#REF!</definedName>
    <definedName name="hhhh" localSheetId="7">#REF!</definedName>
    <definedName name="hhhh" localSheetId="24">#REF!</definedName>
    <definedName name="hhhh" localSheetId="26">#REF!</definedName>
    <definedName name="hhhh">#REF!</definedName>
    <definedName name="kkkk" localSheetId="12">#REF!</definedName>
    <definedName name="kkkk" localSheetId="3">#REF!</definedName>
    <definedName name="kkkk" localSheetId="7">#REF!</definedName>
    <definedName name="kkkk" localSheetId="24">#REF!</definedName>
    <definedName name="kkkk" localSheetId="26">#REF!</definedName>
    <definedName name="kkkk">#REF!</definedName>
    <definedName name="_xlnm.Print_Area" localSheetId="0">封面!$A$1:$B$31</definedName>
    <definedName name="_xlnm.Print_Titles" localSheetId="1">'附表1-1'!$4:$4</definedName>
    <definedName name="_xlnm.Print_Titles" localSheetId="12">'附表1-12'!$1:$4</definedName>
    <definedName name="_xlnm.Print_Titles" localSheetId="13">'附表1-13'!$4:$4</definedName>
    <definedName name="_xlnm.Print_Titles" localSheetId="16">'附表1-16'!$1:$4</definedName>
    <definedName name="_xlnm.Print_Titles" localSheetId="17">'附表1-17'!$4:$4</definedName>
    <definedName name="_xlnm.Print_Titles" localSheetId="18">'附表1-18'!$4:$4</definedName>
    <definedName name="_xlnm.Print_Titles" localSheetId="2">'附表1-2'!$4:$4</definedName>
    <definedName name="_xlnm.Print_Titles" localSheetId="3">'附表1-3'!$1:$4</definedName>
    <definedName name="_xlnm.Print_Titles" localSheetId="4">'附表1-4'!$4:$4</definedName>
    <definedName name="_xlnm.Print_Titles" localSheetId="5">'附表1-5'!$1:$4</definedName>
    <definedName name="_xlnm.Print_Titles" localSheetId="6">'附表1-6'!$4:$4</definedName>
    <definedName name="_xlnm.Print_Titles" localSheetId="7">'附表1-7'!$4:$4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 localSheetId="24">#REF!</definedName>
    <definedName name="UU" localSheetId="26">#REF!</definedName>
    <definedName name="UU">#REF!</definedName>
    <definedName name="YY" localSheetId="12">#REF!</definedName>
    <definedName name="YY" localSheetId="3">#REF!</definedName>
    <definedName name="YY" localSheetId="7">#REF!</definedName>
    <definedName name="YY" localSheetId="24">#REF!</definedName>
    <definedName name="YY" localSheetId="26">#REF!</definedName>
    <definedName name="YY">#REF!</definedName>
    <definedName name="地区名称" localSheetId="12">#REF!</definedName>
    <definedName name="地区名称" localSheetId="3">#REF!</definedName>
    <definedName name="地区名称" localSheetId="7">#REF!</definedName>
    <definedName name="地区名称" localSheetId="24">#REF!</definedName>
    <definedName name="地区名称" localSheetId="26">#REF!</definedName>
    <definedName name="地区名称">#REF!</definedName>
    <definedName name="福州" localSheetId="12">#REF!</definedName>
    <definedName name="福州" localSheetId="3">#REF!</definedName>
    <definedName name="福州" localSheetId="7">#REF!</definedName>
    <definedName name="福州" localSheetId="24">#REF!</definedName>
    <definedName name="福州" localSheetId="26">#REF!</definedName>
    <definedName name="福州">#REF!</definedName>
    <definedName name="汇率" localSheetId="12">#REF!</definedName>
    <definedName name="汇率" localSheetId="3">#REF!</definedName>
    <definedName name="汇率" localSheetId="7">#REF!</definedName>
    <definedName name="汇率" localSheetId="24">#REF!</definedName>
    <definedName name="汇率" localSheetId="26">#REF!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 localSheetId="26">'[2]C01-1'!#REF!</definedName>
    <definedName name="全额差额比例">'[2]C01-1'!#REF!</definedName>
    <definedName name="生产列1" localSheetId="12">#REF!</definedName>
    <definedName name="生产列1" localSheetId="3">#REF!</definedName>
    <definedName name="生产列1" localSheetId="7">#REF!</definedName>
    <definedName name="生产列1" localSheetId="24">#REF!</definedName>
    <definedName name="生产列1" localSheetId="26">#REF!</definedName>
    <definedName name="生产列1">#REF!</definedName>
    <definedName name="生产列11" localSheetId="12">#REF!</definedName>
    <definedName name="生产列11" localSheetId="3">#REF!</definedName>
    <definedName name="生产列11" localSheetId="7">#REF!</definedName>
    <definedName name="生产列11" localSheetId="24">#REF!</definedName>
    <definedName name="生产列11" localSheetId="26">#REF!</definedName>
    <definedName name="生产列11">#REF!</definedName>
    <definedName name="生产列15" localSheetId="12">#REF!</definedName>
    <definedName name="生产列15" localSheetId="3">#REF!</definedName>
    <definedName name="生产列15" localSheetId="7">#REF!</definedName>
    <definedName name="生产列15" localSheetId="24">#REF!</definedName>
    <definedName name="生产列15" localSheetId="26">#REF!</definedName>
    <definedName name="生产列15">#REF!</definedName>
    <definedName name="生产列16" localSheetId="12">#REF!</definedName>
    <definedName name="生产列16" localSheetId="3">#REF!</definedName>
    <definedName name="生产列16" localSheetId="7">#REF!</definedName>
    <definedName name="生产列16" localSheetId="24">#REF!</definedName>
    <definedName name="生产列16" localSheetId="26">#REF!</definedName>
    <definedName name="生产列16">#REF!</definedName>
    <definedName name="生产列17" localSheetId="12">#REF!</definedName>
    <definedName name="生产列17" localSheetId="3">#REF!</definedName>
    <definedName name="生产列17" localSheetId="7">#REF!</definedName>
    <definedName name="生产列17" localSheetId="24">#REF!</definedName>
    <definedName name="生产列17" localSheetId="26">#REF!</definedName>
    <definedName name="生产列17">#REF!</definedName>
    <definedName name="生产列19" localSheetId="12">#REF!</definedName>
    <definedName name="生产列19" localSheetId="3">#REF!</definedName>
    <definedName name="生产列19" localSheetId="7">#REF!</definedName>
    <definedName name="生产列19" localSheetId="24">#REF!</definedName>
    <definedName name="生产列19" localSheetId="26">#REF!</definedName>
    <definedName name="生产列19">#REF!</definedName>
    <definedName name="生产列2" localSheetId="12">#REF!</definedName>
    <definedName name="生产列2" localSheetId="3">#REF!</definedName>
    <definedName name="生产列2" localSheetId="7">#REF!</definedName>
    <definedName name="生产列2" localSheetId="24">#REF!</definedName>
    <definedName name="生产列2" localSheetId="26">#REF!</definedName>
    <definedName name="生产列2">#REF!</definedName>
    <definedName name="生产列20" localSheetId="12">#REF!</definedName>
    <definedName name="生产列20" localSheetId="3">#REF!</definedName>
    <definedName name="生产列20" localSheetId="7">#REF!</definedName>
    <definedName name="生产列20" localSheetId="24">#REF!</definedName>
    <definedName name="生产列20" localSheetId="26">#REF!</definedName>
    <definedName name="生产列20">#REF!</definedName>
    <definedName name="生产列3" localSheetId="12">#REF!</definedName>
    <definedName name="生产列3" localSheetId="3">#REF!</definedName>
    <definedName name="生产列3" localSheetId="7">#REF!</definedName>
    <definedName name="生产列3" localSheetId="24">#REF!</definedName>
    <definedName name="生产列3" localSheetId="26">#REF!</definedName>
    <definedName name="生产列3">#REF!</definedName>
    <definedName name="生产列4" localSheetId="12">#REF!</definedName>
    <definedName name="生产列4" localSheetId="3">#REF!</definedName>
    <definedName name="生产列4" localSheetId="7">#REF!</definedName>
    <definedName name="生产列4" localSheetId="24">#REF!</definedName>
    <definedName name="生产列4" localSheetId="26">#REF!</definedName>
    <definedName name="生产列4">#REF!</definedName>
    <definedName name="生产列5" localSheetId="12">#REF!</definedName>
    <definedName name="生产列5" localSheetId="3">#REF!</definedName>
    <definedName name="生产列5" localSheetId="7">#REF!</definedName>
    <definedName name="生产列5" localSheetId="24">#REF!</definedName>
    <definedName name="生产列5" localSheetId="26">#REF!</definedName>
    <definedName name="生产列5">#REF!</definedName>
    <definedName name="生产列6" localSheetId="12">#REF!</definedName>
    <definedName name="生产列6" localSheetId="3">#REF!</definedName>
    <definedName name="生产列6" localSheetId="7">#REF!</definedName>
    <definedName name="生产列6" localSheetId="24">#REF!</definedName>
    <definedName name="生产列6" localSheetId="26">#REF!</definedName>
    <definedName name="生产列6">#REF!</definedName>
    <definedName name="生产列7" localSheetId="12">#REF!</definedName>
    <definedName name="生产列7" localSheetId="3">#REF!</definedName>
    <definedName name="生产列7" localSheetId="7">#REF!</definedName>
    <definedName name="生产列7" localSheetId="24">#REF!</definedName>
    <definedName name="生产列7" localSheetId="26">#REF!</definedName>
    <definedName name="生产列7">#REF!</definedName>
    <definedName name="生产列8" localSheetId="12">#REF!</definedName>
    <definedName name="生产列8" localSheetId="3">#REF!</definedName>
    <definedName name="生产列8" localSheetId="7">#REF!</definedName>
    <definedName name="生产列8" localSheetId="24">#REF!</definedName>
    <definedName name="生产列8" localSheetId="26">#REF!</definedName>
    <definedName name="生产列8">#REF!</definedName>
    <definedName name="生产列9" localSheetId="12">#REF!</definedName>
    <definedName name="生产列9" localSheetId="3">#REF!</definedName>
    <definedName name="生产列9" localSheetId="7">#REF!</definedName>
    <definedName name="生产列9" localSheetId="24">#REF!</definedName>
    <definedName name="生产列9" localSheetId="26">#REF!</definedName>
    <definedName name="生产列9">#REF!</definedName>
    <definedName name="生产期" localSheetId="12">#REF!</definedName>
    <definedName name="生产期" localSheetId="3">#REF!</definedName>
    <definedName name="生产期" localSheetId="7">#REF!</definedName>
    <definedName name="生产期" localSheetId="24">#REF!</definedName>
    <definedName name="生产期" localSheetId="26">#REF!</definedName>
    <definedName name="生产期">#REF!</definedName>
    <definedName name="生产期1" localSheetId="12">#REF!</definedName>
    <definedName name="生产期1" localSheetId="3">#REF!</definedName>
    <definedName name="生产期1" localSheetId="7">#REF!</definedName>
    <definedName name="生产期1" localSheetId="24">#REF!</definedName>
    <definedName name="生产期1" localSheetId="26">#REF!</definedName>
    <definedName name="生产期1">#REF!</definedName>
    <definedName name="生产期11" localSheetId="12">#REF!</definedName>
    <definedName name="生产期11" localSheetId="3">#REF!</definedName>
    <definedName name="生产期11" localSheetId="7">#REF!</definedName>
    <definedName name="生产期11" localSheetId="24">#REF!</definedName>
    <definedName name="生产期11" localSheetId="26">#REF!</definedName>
    <definedName name="生产期11">#REF!</definedName>
    <definedName name="生产期15" localSheetId="12">#REF!</definedName>
    <definedName name="生产期15" localSheetId="3">#REF!</definedName>
    <definedName name="生产期15" localSheetId="7">#REF!</definedName>
    <definedName name="生产期15" localSheetId="24">#REF!</definedName>
    <definedName name="生产期15" localSheetId="26">#REF!</definedName>
    <definedName name="生产期15">#REF!</definedName>
    <definedName name="生产期16" localSheetId="12">#REF!</definedName>
    <definedName name="生产期16" localSheetId="3">#REF!</definedName>
    <definedName name="生产期16" localSheetId="7">#REF!</definedName>
    <definedName name="生产期16" localSheetId="24">#REF!</definedName>
    <definedName name="生产期16" localSheetId="26">#REF!</definedName>
    <definedName name="生产期16">#REF!</definedName>
    <definedName name="生产期17" localSheetId="12">#REF!</definedName>
    <definedName name="生产期17" localSheetId="3">#REF!</definedName>
    <definedName name="生产期17" localSheetId="7">#REF!</definedName>
    <definedName name="生产期17" localSheetId="24">#REF!</definedName>
    <definedName name="生产期17" localSheetId="26">#REF!</definedName>
    <definedName name="生产期17">#REF!</definedName>
    <definedName name="生产期19" localSheetId="12">#REF!</definedName>
    <definedName name="生产期19" localSheetId="3">#REF!</definedName>
    <definedName name="生产期19" localSheetId="7">#REF!</definedName>
    <definedName name="生产期19" localSheetId="24">#REF!</definedName>
    <definedName name="生产期19" localSheetId="26">#REF!</definedName>
    <definedName name="生产期19">#REF!</definedName>
    <definedName name="生产期2" localSheetId="12">#REF!</definedName>
    <definedName name="生产期2" localSheetId="3">#REF!</definedName>
    <definedName name="生产期2" localSheetId="7">#REF!</definedName>
    <definedName name="生产期2" localSheetId="24">#REF!</definedName>
    <definedName name="生产期2" localSheetId="26">#REF!</definedName>
    <definedName name="生产期2">#REF!</definedName>
    <definedName name="生产期20" localSheetId="12">#REF!</definedName>
    <definedName name="生产期20" localSheetId="3">#REF!</definedName>
    <definedName name="生产期20" localSheetId="7">#REF!</definedName>
    <definedName name="生产期20" localSheetId="24">#REF!</definedName>
    <definedName name="生产期20" localSheetId="26">#REF!</definedName>
    <definedName name="生产期20">#REF!</definedName>
    <definedName name="生产期3" localSheetId="12">#REF!</definedName>
    <definedName name="生产期3" localSheetId="3">#REF!</definedName>
    <definedName name="生产期3" localSheetId="7">#REF!</definedName>
    <definedName name="生产期3" localSheetId="24">#REF!</definedName>
    <definedName name="生产期3" localSheetId="26">#REF!</definedName>
    <definedName name="生产期3">#REF!</definedName>
    <definedName name="生产期4" localSheetId="12">#REF!</definedName>
    <definedName name="生产期4" localSheetId="3">#REF!</definedName>
    <definedName name="生产期4" localSheetId="7">#REF!</definedName>
    <definedName name="生产期4" localSheetId="24">#REF!</definedName>
    <definedName name="生产期4" localSheetId="26">#REF!</definedName>
    <definedName name="生产期4">#REF!</definedName>
    <definedName name="生产期5" localSheetId="12">#REF!</definedName>
    <definedName name="生产期5" localSheetId="3">#REF!</definedName>
    <definedName name="生产期5" localSheetId="7">#REF!</definedName>
    <definedName name="生产期5" localSheetId="24">#REF!</definedName>
    <definedName name="生产期5" localSheetId="26">#REF!</definedName>
    <definedName name="生产期5">#REF!</definedName>
    <definedName name="生产期6" localSheetId="12">#REF!</definedName>
    <definedName name="生产期6" localSheetId="3">#REF!</definedName>
    <definedName name="生产期6" localSheetId="7">#REF!</definedName>
    <definedName name="生产期6" localSheetId="24">#REF!</definedName>
    <definedName name="生产期6" localSheetId="26">#REF!</definedName>
    <definedName name="生产期6">#REF!</definedName>
    <definedName name="生产期7" localSheetId="12">#REF!</definedName>
    <definedName name="生产期7" localSheetId="3">#REF!</definedName>
    <definedName name="生产期7" localSheetId="7">#REF!</definedName>
    <definedName name="生产期7" localSheetId="24">#REF!</definedName>
    <definedName name="生产期7" localSheetId="26">#REF!</definedName>
    <definedName name="生产期7">#REF!</definedName>
    <definedName name="生产期8" localSheetId="12">#REF!</definedName>
    <definedName name="生产期8" localSheetId="3">#REF!</definedName>
    <definedName name="生产期8" localSheetId="7">#REF!</definedName>
    <definedName name="生产期8" localSheetId="24">#REF!</definedName>
    <definedName name="生产期8" localSheetId="26">#REF!</definedName>
    <definedName name="生产期8">#REF!</definedName>
    <definedName name="生产期9" localSheetId="12">#REF!</definedName>
    <definedName name="生产期9" localSheetId="3">#REF!</definedName>
    <definedName name="生产期9" localSheetId="7">#REF!</definedName>
    <definedName name="生产期9" localSheetId="24">#REF!</definedName>
    <definedName name="生产期9" localSheetId="26">#REF!</definedName>
    <definedName name="生产期9">#REF!</definedName>
    <definedName name="体制上解" localSheetId="12">#REF!</definedName>
    <definedName name="体制上解" localSheetId="3">#REF!</definedName>
    <definedName name="体制上解" localSheetId="7">#REF!</definedName>
    <definedName name="体制上解" localSheetId="24">#REF!</definedName>
    <definedName name="体制上解" localSheetId="26">#REF!</definedName>
    <definedName name="体制上解">#REF!</definedName>
    <definedName name="_xlnm._FilterDatabase" localSheetId="3" hidden="1">'附表1-3'!$A$4:$G$44</definedName>
    <definedName name="_xlnm._FilterDatabase" localSheetId="4" hidden="1">'附表1-4'!$A$4:$D$423</definedName>
    <definedName name="_xlnm._FilterDatabase" localSheetId="10" hidden="1">'附表1-10'!$A$4:$F$28</definedName>
    <definedName name="_xlnm._FilterDatabase" localSheetId="11" hidden="1">'附表1-11'!$A$4:$F$24</definedName>
    <definedName name="_xlnm._FilterDatabase" localSheetId="12" hidden="1">'附表1-12'!$A$4:$F$28</definedName>
    <definedName name="_xlnm._FilterDatabase" localSheetId="13" hidden="1">'附表1-13'!$A$4:$D$47</definedName>
    <definedName name="_xlnm._FilterDatabase" localSheetId="15" hidden="1">'附表1-15'!$A$3:$D$13</definedName>
    <definedName name="_xlnm._FilterDatabase" localSheetId="17" hidden="1">'附表1-17'!$A$4:$D$66</definedName>
    <definedName name="_xlnm._FilterDatabase" localSheetId="18" hidden="1">'附表1-18'!$A$4:$D$34</definedName>
    <definedName name="_xlnm.Print_Area" localSheetId="22">'附表1-22'!$A$1:$D$49</definedName>
    <definedName name="_xlnm.Print_Area" localSheetId="21">'附表1-21'!$A$1:$D$65</definedName>
    <definedName name="_xlnm.Print_Area" localSheetId="1">'附表1-1'!$A$1:$D$44</definedName>
    <definedName name="_xlnm.Print_Area" localSheetId="2">'附表1-2'!$A$1:$D$46</definedName>
    <definedName name="_xlnm.Print_Area" localSheetId="3">'附表1-3'!$A$1:$D$44</definedName>
    <definedName name="_xlnm.Print_Area" localSheetId="4">'附表1-4'!$A$1:$D$425</definedName>
    <definedName name="_xlnm.Print_Area" localSheetId="5">'附表1-5'!$A$1:$D$20</definedName>
    <definedName name="_xlnm.Print_Area" localSheetId="6">'附表1-6'!$A$1:$D$81</definedName>
    <definedName name="_xlnm.Print_Area" localSheetId="7">'附表1-7'!$A$1:$B$64</definedName>
    <definedName name="_xlnm.Print_Area" localSheetId="8">'附表1-8'!$A$1:$E$17</definedName>
    <definedName name="_xlnm.Print_Area" localSheetId="9">'附表1-9'!$A$1:$D$14</definedName>
    <definedName name="_xlnm.Print_Area" localSheetId="10">'附表1-10'!$A$1:$D$28</definedName>
    <definedName name="_xlnm.Print_Area" localSheetId="11">'附表1-11'!$A$1:$D$24</definedName>
    <definedName name="_xlnm.Print_Area" localSheetId="13">'附表1-13'!$A$1:$D$47</definedName>
    <definedName name="_xlnm.Print_Area" localSheetId="14">'附表1-14'!$A$1:$J$17</definedName>
    <definedName name="_xlnm.Print_Area" localSheetId="15">'附表1-15'!$A$1:$D$13</definedName>
    <definedName name="_xlnm.Print_Area" localSheetId="16">'附表1-16'!$A$1:$D$13</definedName>
    <definedName name="_xlnm.Print_Area" localSheetId="17">'附表1-17'!$A$1:$D$66</definedName>
    <definedName name="_xlnm.Print_Area" localSheetId="18">'附表1-18'!$A$1:$D$34</definedName>
    <definedName name="_xlnm.Print_Area" localSheetId="19">'附表1-19'!$A$1:$D$16</definedName>
    <definedName name="_xlnm.Print_Area" localSheetId="20">'附表1-20'!$A$1:$D$16</definedName>
    <definedName name="_xlnm.Print_Area" localSheetId="23">'附表2-1'!$A$1:$C$13</definedName>
    <definedName name="_xlnm.Print_Area" localSheetId="24">'附表2-2'!$A$1:$C$13</definedName>
    <definedName name="_xlnm.Print_Area" localSheetId="25">'附表2-3'!$A$1:$C$14</definedName>
    <definedName name="_xlnm.Print_Area" localSheetId="26">'附表2-4'!$A$1:$C$14</definedName>
    <definedName name="_xlnm._FilterDatabase" localSheetId="1" hidden="1">'附表1-1'!$A$4:$G$44</definedName>
    <definedName name="_xlnm._FilterDatabase" localSheetId="2" hidden="1">'附表1-2'!$A$4:$G$4</definedName>
  </definedNames>
  <calcPr calcId="144525" fullPrecision="0"/>
</workbook>
</file>

<file path=xl/sharedStrings.xml><?xml version="1.0" encoding="utf-8"?>
<sst xmlns="http://schemas.openxmlformats.org/spreadsheetml/2006/main" count="971">
  <si>
    <t>附件1</t>
  </si>
  <si>
    <t>永泰县2021年度政府预算公开表目录</t>
  </si>
  <si>
    <t>一、政府预算公开</t>
  </si>
  <si>
    <t>1、</t>
  </si>
  <si>
    <t>附表1-1：2021年度一般公共预算收入预算表</t>
  </si>
  <si>
    <t>2、</t>
  </si>
  <si>
    <t>附表1-2：2021年度一般公共预算支出预算表</t>
  </si>
  <si>
    <t>3、</t>
  </si>
  <si>
    <t>附表1-3：2021年度本级一般公共预算收入预算表</t>
  </si>
  <si>
    <t>4、</t>
  </si>
  <si>
    <t>附表1-4：2021年度本级一般公共预算支出预算表</t>
  </si>
  <si>
    <t>5、</t>
  </si>
  <si>
    <t>附表1-5：2021年度本级一般公共预算支出经济分类情况表</t>
  </si>
  <si>
    <t>6、</t>
  </si>
  <si>
    <t>附表1-6：2021年度本级一般公共预算基本支出经济分类情况表</t>
  </si>
  <si>
    <t>7、</t>
  </si>
  <si>
    <t>附表1-7：2021年度一般公共预算对下税收返还和转移支付预算表（分项目）</t>
  </si>
  <si>
    <t>8、</t>
  </si>
  <si>
    <t>附表1-8：2021年度一般公共预算对下税收返还和转移支付预算表（分地区）</t>
  </si>
  <si>
    <t>9、</t>
  </si>
  <si>
    <t>附表1-9：2021年度本级一般公共预算“三公”经费支出预算表</t>
  </si>
  <si>
    <t>10、</t>
  </si>
  <si>
    <t>附表1-10：2021年度政府性基金收入预算表</t>
  </si>
  <si>
    <t>11、</t>
  </si>
  <si>
    <t>附表1-11：2021年度政府性基金支出预算表</t>
  </si>
  <si>
    <t>12、</t>
  </si>
  <si>
    <t>附表1-12：2021年度本级政府性基金收入预算表</t>
  </si>
  <si>
    <t>13、</t>
  </si>
  <si>
    <t>附表1-13：2021年度本级政府性基金支出预算表</t>
  </si>
  <si>
    <t>14、</t>
  </si>
  <si>
    <t>附表1-14：2021年度政府性基金转移支付预算表</t>
  </si>
  <si>
    <t>15、</t>
  </si>
  <si>
    <t>附表1-15：2021年度国有资本经营收入预算表</t>
  </si>
  <si>
    <t>16、</t>
  </si>
  <si>
    <t>附表1-16：2021年度国有资本经营支出预算表</t>
  </si>
  <si>
    <t>17、</t>
  </si>
  <si>
    <t>附表1-17：2021年度本级国有资本经营收入预算表</t>
  </si>
  <si>
    <t>18、</t>
  </si>
  <si>
    <t>附表1-18：2021年度本级国有资本经营支出预算表</t>
  </si>
  <si>
    <t>19、</t>
  </si>
  <si>
    <t>附表1-19：2021年度社会保险基金预算收入表</t>
  </si>
  <si>
    <t>20、</t>
  </si>
  <si>
    <t>附表1-20：2021年度社会保险基金预算支出表</t>
  </si>
  <si>
    <t>21、</t>
  </si>
  <si>
    <t>附表1-21：2021年度本级社会保险基金预算收入表</t>
  </si>
  <si>
    <t>22、</t>
  </si>
  <si>
    <t>附表1-22：2021年度本级社会保险基金预算支出表</t>
  </si>
  <si>
    <t>二、政府债务公开</t>
  </si>
  <si>
    <t>附表2-1：2020年度政府一般债务余额和限额情况表</t>
  </si>
  <si>
    <t>附表2-2：2020年度本级政府一般债务余额和限额情况表</t>
  </si>
  <si>
    <t>附表2-3：2020年度政府专项债务余额和限额情况表</t>
  </si>
  <si>
    <t>附表2-4：2020年度本级政府专项债务余额和限额情况表</t>
  </si>
  <si>
    <t>附表1-1</t>
  </si>
  <si>
    <t>2021年度一般公共预算收入预算表</t>
  </si>
  <si>
    <t>单位：万元</t>
  </si>
  <si>
    <t>收入项目</t>
  </si>
  <si>
    <t>当年预算数</t>
  </si>
  <si>
    <t>上年执行数</t>
  </si>
  <si>
    <t>当年预算数为上年执行数的％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</si>
  <si>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</si>
  <si>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</si>
  <si>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</si>
  <si>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</si>
  <si>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</si>
  <si>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</si>
  <si>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</si>
  <si>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</si>
  <si>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</si>
  <si>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</si>
  <si>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</si>
  <si>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</si>
  <si>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</si>
  <si>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</si>
  <si>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</si>
  <si>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</si>
  <si>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</si>
  <si>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</si>
  <si>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</si>
  <si>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</si>
  <si>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</si>
  <si>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</si>
  <si>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</si>
  <si>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</si>
  <si>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</si>
  <si>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</si>
  <si>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</si>
  <si>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</si>
  <si>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</si>
  <si>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</si>
  <si>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</si>
  <si>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</si>
  <si>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</si>
  <si>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</si>
  <si>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</si>
  <si>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</si>
  <si>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</si>
  <si>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</si>
  <si>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</si>
  <si>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</si>
  <si>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</si>
  <si>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2021年度一般公共预算支出预算表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</si>
  <si>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</si>
  <si>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</si>
  <si>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</si>
  <si>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</si>
  <si>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</si>
  <si>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</si>
  <si>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</si>
  <si>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</si>
  <si>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</si>
  <si>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</si>
  <si>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</si>
  <si>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</si>
  <si>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</si>
  <si>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</si>
  <si>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</si>
  <si>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</si>
  <si>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</si>
  <si>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</si>
  <si>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</si>
  <si>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</si>
  <si>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</si>
  <si>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</si>
  <si>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</si>
  <si>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</si>
  <si>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</si>
  <si>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</si>
  <si>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</si>
  <si>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</si>
  <si>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</si>
  <si>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</si>
  <si>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</si>
  <si>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</si>
  <si>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</si>
  <si>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</si>
  <si>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</si>
  <si>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</si>
  <si>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</si>
  <si>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</si>
  <si>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</si>
  <si>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</si>
  <si>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</si>
  <si>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</si>
  <si>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</si>
  <si>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</si>
  <si>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</si>
  <si>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</si>
  <si>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2021年度本级一般公共预算收入预算表</t>
  </si>
  <si>
    <t xml:space="preserve">   债务转贷收入</t>
  </si>
  <si>
    <t>附表1-4</t>
  </si>
  <si>
    <t>2021年度本级一般公共预算支出预算表</t>
  </si>
  <si>
    <t>一般公共服务支出</t>
  </si>
  <si>
    <t xml:space="preserve">  人大事务</t>
  </si>
  <si>
    <t xml:space="preserve">    行政运行（人大事务）</t>
  </si>
  <si>
    <t xml:space="preserve">    人大会议</t>
  </si>
  <si>
    <t xml:space="preserve">    人大代表履职能力提升</t>
  </si>
  <si>
    <t xml:space="preserve">    代表工作</t>
  </si>
  <si>
    <t xml:space="preserve">    事业运行（人大事务）</t>
  </si>
  <si>
    <t xml:space="preserve">  政协事务</t>
  </si>
  <si>
    <t xml:space="preserve">    行政运行（政协事务）</t>
  </si>
  <si>
    <t xml:space="preserve">    委员视察</t>
  </si>
  <si>
    <t xml:space="preserve">    事业运行（政协事务）</t>
  </si>
  <si>
    <t xml:space="preserve">  政府办公厅（室）及相关机构事务</t>
  </si>
  <si>
    <t xml:space="preserve">    行政运行（政府办公厅（室）及相关机构事务）</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</si>
  <si>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</si>
  <si>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</si>
  <si>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</si>
  <si>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</si>
  <si>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</si>
  <si>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社会事业发展规划</t>
  </si>
  <si>
    <t xml:space="preserve">    物价管理</t>
  </si>
  <si>
    <t xml:space="preserve">    事业运行（发展与改革事务）</t>
  </si>
  <si>
    <t xml:space="preserve">    其他发展与改革事务支出</t>
  </si>
  <si>
    <t xml:space="preserve">  统计信息事务</t>
  </si>
  <si>
    <t xml:space="preserve">    行政运行（统计信息事务）</t>
  </si>
  <si>
    <t xml:space="preserve">    统计管理</t>
  </si>
  <si>
    <t xml:space="preserve">    专项普查活动</t>
  </si>
  <si>
    <t xml:space="preserve">    统计抽样调查</t>
  </si>
  <si>
    <t xml:space="preserve">  财政事务</t>
  </si>
  <si>
    <t xml:space="preserve">    行政运行（财政事务）</t>
  </si>
  <si>
    <t xml:space="preserve">    事业运行（财政事务）</t>
  </si>
  <si>
    <t xml:space="preserve">    其他财政事务支出</t>
  </si>
  <si>
    <t xml:space="preserve">  税收事务</t>
  </si>
  <si>
    <t xml:space="preserve">    其他税收事务支出</t>
  </si>
  <si>
    <t xml:space="preserve">  审计事务</t>
  </si>
  <si>
    <t xml:space="preserve">    行政运行（审计事务）</t>
  </si>
  <si>
    <t xml:space="preserve">    事业运行（审计事务）</t>
  </si>
  <si>
    <t xml:space="preserve">    其他审计事务支出</t>
  </si>
  <si>
    <t xml:space="preserve">  纪检监察事务</t>
  </si>
  <si>
    <t xml:space="preserve">    行政运行（纪检监察事务）</t>
  </si>
  <si>
    <t xml:space="preserve">    巡视工作</t>
  </si>
  <si>
    <t xml:space="preserve">    事业运行（纪检监察事务）</t>
  </si>
  <si>
    <t xml:space="preserve">    其他纪检监察事务支出</t>
  </si>
  <si>
    <t xml:space="preserve">  商贸事务</t>
  </si>
  <si>
    <t xml:space="preserve">    行政运行（商贸事务）</t>
  </si>
  <si>
    <t xml:space="preserve">    招商引资</t>
  </si>
  <si>
    <t xml:space="preserve">    事业运行（商贸事务）</t>
  </si>
  <si>
    <t xml:space="preserve">    其他商贸事务支出</t>
  </si>
  <si>
    <t xml:space="preserve">  港澳台事务</t>
  </si>
  <si>
    <t xml:space="preserve">    台湾事务</t>
  </si>
  <si>
    <t xml:space="preserve">    其他港澳台事务支出</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</si>
  <si>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</si>
  <si>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</si>
  <si>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</si>
  <si>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</si>
  <si>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</si>
  <si>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</si>
  <si>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</si>
  <si>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其他群众团体事务支出</t>
  </si>
  <si>
    <t xml:space="preserve">  党委办公厅（室）及相关机构事务</t>
  </si>
  <si>
    <t xml:space="preserve">    行政运行（党委办公厅（室）及相关机构事务）</t>
  </si>
  <si>
    <t xml:space="preserve">    专项业务（党委办公厅（室）及相关机构事务）</t>
  </si>
  <si>
    <t xml:space="preserve">    其他党委办公厅（室）及相关机构事务支出</t>
  </si>
  <si>
    <t xml:space="preserve">  组织事务</t>
  </si>
  <si>
    <t xml:space="preserve">    行政运行（组织事务）</t>
  </si>
  <si>
    <t xml:space="preserve">    公务员事务</t>
  </si>
  <si>
    <t xml:space="preserve">    事业运行（组织事务）</t>
  </si>
  <si>
    <t xml:space="preserve">    其他组织事务支出</t>
  </si>
  <si>
    <t xml:space="preserve">  宣传事务</t>
  </si>
  <si>
    <t xml:space="preserve">    行政运行（宣传事务）</t>
  </si>
  <si>
    <t xml:space="preserve">    宣传管理</t>
  </si>
  <si>
    <t xml:space="preserve">    事业运行（宣传事务）</t>
  </si>
  <si>
    <t xml:space="preserve">    其他宣传事务支出</t>
  </si>
  <si>
    <t xml:space="preserve">  统战事务</t>
  </si>
  <si>
    <t xml:space="preserve">    行政运行（统战事务）</t>
  </si>
  <si>
    <t xml:space="preserve">    宗教事务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</si>
  <si>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</si>
  <si>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</si>
  <si>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</si>
  <si>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</si>
  <si>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</si>
  <si>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</si>
  <si>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</si>
  <si>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t>
  </si>
  <si>
    <t xml:space="preserve">    市场主体管理</t>
  </si>
  <si>
    <t xml:space="preserve">    食品安全监管</t>
  </si>
  <si>
    <t xml:space="preserve">    事业运行</t>
  </si>
  <si>
    <t>公共安全支出</t>
  </si>
  <si>
    <t xml:space="preserve">  武装警察部队</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</si>
  <si>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</si>
  <si>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</si>
  <si>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</si>
  <si>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</si>
  <si>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</si>
  <si>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</si>
  <si>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事业运行（公安）</t>
  </si>
  <si>
    <t xml:space="preserve">    其他公安支出</t>
  </si>
  <si>
    <t xml:space="preserve">  法院</t>
  </si>
  <si>
    <t xml:space="preserve">    行政运行（法院）</t>
  </si>
  <si>
    <t xml:space="preserve">  司法</t>
  </si>
  <si>
    <t xml:space="preserve">    行政运行（司法）</t>
  </si>
  <si>
    <t xml:space="preserve">    基层司法业务</t>
  </si>
  <si>
    <t xml:space="preserve">    普法宣传</t>
  </si>
  <si>
    <t xml:space="preserve">    律师管理</t>
  </si>
  <si>
    <t xml:space="preserve">    公共法律服务</t>
  </si>
  <si>
    <t xml:space="preserve">    社区矫正</t>
  </si>
  <si>
    <t xml:space="preserve">    法制建设</t>
  </si>
  <si>
    <t xml:space="preserve">    其他司法支出</t>
  </si>
  <si>
    <t xml:space="preserve">  强制隔离戒毒</t>
  </si>
  <si>
    <t xml:space="preserve">    其他强制隔离戒毒支出</t>
  </si>
  <si>
    <t xml:space="preserve">  其他公共安全支出</t>
  </si>
  <si>
    <t xml:space="preserve">    其他公共安全支出</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</si>
  <si>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</si>
  <si>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</si>
  <si>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</si>
  <si>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</si>
  <si>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</si>
  <si>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</si>
  <si>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</si>
  <si>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</si>
  <si>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</si>
  <si>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</si>
  <si>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</si>
  <si>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</si>
  <si>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</si>
  <si>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</si>
  <si>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</si>
  <si>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</si>
  <si>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</si>
  <si>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</si>
  <si>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</si>
  <si>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</si>
  <si>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</si>
  <si>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</si>
  <si>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</si>
  <si>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</si>
  <si>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技术研究与开发</t>
  </si>
  <si>
    <t xml:space="preserve">    科技成果转化与扩散</t>
  </si>
  <si>
    <t xml:space="preserve">  社会科学</t>
  </si>
  <si>
    <t xml:space="preserve">    社会科学研究机构</t>
  </si>
  <si>
    <t xml:space="preserve">  科学技术普及</t>
  </si>
  <si>
    <t xml:space="preserve">    机构运行（科学技术普及）</t>
  </si>
  <si>
    <t xml:space="preserve">    其他科学技术普及支出</t>
  </si>
  <si>
    <t xml:space="preserve">  其他科学技术支出</t>
  </si>
  <si>
    <t xml:space="preserve">    其他科学技术支出</t>
  </si>
  <si>
    <t>文化旅游体育与传媒支出</t>
  </si>
  <si>
    <t xml:space="preserve">  文化和旅游</t>
  </si>
  <si>
    <t xml:space="preserve">    行政运行（文化）</t>
  </si>
  <si>
    <t xml:space="preserve">    图书馆</t>
  </si>
  <si>
    <t xml:space="preserve">    文化展示及纪念机构</t>
  </si>
  <si>
    <t xml:space="preserve">    艺术表演团体</t>
  </si>
  <si>
    <t xml:space="preserve">    群众文化</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</si>
  <si>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</si>
  <si>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</si>
  <si>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</si>
  <si>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</si>
  <si>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</si>
  <si>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</si>
  <si>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</si>
  <si>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群众体育</t>
  </si>
  <si>
    <t xml:space="preserve">    其他体育支出</t>
  </si>
  <si>
    <t xml:space="preserve">  新闻出版电影</t>
  </si>
  <si>
    <t xml:space="preserve">    电影</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</si>
  <si>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</si>
  <si>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</si>
  <si>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</si>
  <si>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</si>
  <si>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</si>
  <si>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</si>
  <si>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</si>
  <si>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</si>
  <si>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</si>
  <si>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</si>
  <si>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</si>
  <si>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</si>
  <si>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</si>
  <si>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</si>
  <si>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</si>
  <si>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</si>
  <si>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</si>
  <si>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</si>
  <si>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</si>
  <si>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</si>
  <si>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</si>
  <si>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</si>
  <si>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</si>
  <si>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</si>
  <si>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</si>
  <si>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</si>
  <si>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</si>
  <si>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</si>
  <si>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</si>
  <si>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就业补助</t>
  </si>
  <si>
    <t xml:space="preserve">    其他就业补助支出</t>
  </si>
  <si>
    <t xml:space="preserve">  抚恤</t>
  </si>
  <si>
    <t xml:space="preserve">    伤残抚恤</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</si>
  <si>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</si>
  <si>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</si>
  <si>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</si>
  <si>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</si>
  <si>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</si>
  <si>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</si>
  <si>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</si>
  <si>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</si>
  <si>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</si>
  <si>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</si>
  <si>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</si>
  <si>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</si>
  <si>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</si>
  <si>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</si>
  <si>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行政运行（残疾人事业）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</si>
  <si>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</si>
  <si>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</si>
  <si>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</si>
  <si>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</si>
  <si>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</si>
  <si>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</si>
  <si>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</si>
  <si>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</si>
  <si>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</si>
  <si>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</si>
  <si>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</si>
  <si>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</si>
  <si>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</si>
  <si>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</si>
  <si>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</si>
  <si>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</si>
  <si>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</si>
  <si>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</si>
  <si>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</si>
  <si>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</si>
  <si>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</si>
  <si>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</si>
  <si>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</si>
  <si>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</si>
  <si>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</si>
  <si>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</si>
  <si>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</si>
  <si>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</si>
  <si>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</si>
  <si>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</si>
  <si>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</si>
  <si>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</si>
  <si>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</si>
  <si>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</si>
  <si>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</si>
  <si>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</si>
  <si>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</si>
  <si>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</si>
  <si>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</si>
  <si>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</si>
  <si>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</si>
  <si>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</si>
  <si>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</si>
  <si>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中医药</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</si>
  <si>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</si>
  <si>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</si>
  <si>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</si>
  <si>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</si>
  <si>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</si>
  <si>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</si>
  <si>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</si>
  <si>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</si>
  <si>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</si>
  <si>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</si>
  <si>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</si>
  <si>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</si>
  <si>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其他优抚对象医疗支出</t>
  </si>
  <si>
    <t xml:space="preserve">  老龄卫生健康事务</t>
  </si>
  <si>
    <t xml:space="preserve">    老龄卫生健康事务</t>
  </si>
  <si>
    <t xml:space="preserve">  其他卫生健康支出</t>
  </si>
  <si>
    <t xml:space="preserve">    其他卫生健康支出</t>
  </si>
  <si>
    <t>节能环保支出</t>
  </si>
  <si>
    <t xml:space="preserve">  污染防治</t>
  </si>
  <si>
    <t xml:space="preserve">    其他污染防治支出</t>
  </si>
  <si>
    <t xml:space="preserve">  自然生态保护</t>
  </si>
  <si>
    <t xml:space="preserve">    生态保护</t>
  </si>
  <si>
    <t xml:space="preserve">  能源节约利用</t>
  </si>
  <si>
    <t xml:space="preserve">    能源节约利用</t>
  </si>
  <si>
    <t xml:space="preserve">  其他节能环保支出</t>
  </si>
  <si>
    <t xml:space="preserve">    其他节能环保支出</t>
  </si>
  <si>
    <t>城乡社区支出</t>
  </si>
  <si>
    <t xml:space="preserve">  城乡社区管理事务</t>
  </si>
  <si>
    <t xml:space="preserve">    行政运行（城乡社区管理事务）</t>
  </si>
  <si>
    <t xml:space="preserve">    城管执法</t>
  </si>
  <si>
    <t xml:space="preserve">    工程建设标准规范编制与监管</t>
  </si>
  <si>
    <t xml:space="preserve">    工程建设管理</t>
  </si>
  <si>
    <t xml:space="preserve">    其他城乡社区管理事务支出</t>
  </si>
  <si>
    <t xml:space="preserve">  城乡社区规划与管理</t>
  </si>
  <si>
    <t xml:space="preserve">    城乡社区规划与管理</t>
  </si>
  <si>
    <t xml:space="preserve">  城乡社区环境卫生</t>
  </si>
  <si>
    <t xml:space="preserve">    城乡社区环境卫生</t>
  </si>
  <si>
    <t>农林水支出</t>
  </si>
  <si>
    <t xml:space="preserve">  农业农村</t>
  </si>
  <si>
    <t xml:space="preserve">    行政运行（农业）</t>
  </si>
  <si>
    <t xml:space="preserve">    事业运行（农业）</t>
  </si>
  <si>
    <t xml:space="preserve">    科技转化与推广服务</t>
  </si>
  <si>
    <t xml:space="preserve">    病虫害控制</t>
  </si>
  <si>
    <t xml:space="preserve">    农产品质量安全</t>
  </si>
  <si>
    <t xml:space="preserve">    执法监管</t>
  </si>
  <si>
    <t xml:space="preserve">    统计监测与信息服务</t>
  </si>
  <si>
    <t xml:space="preserve">    农业生产发展</t>
  </si>
  <si>
    <t xml:space="preserve">    农村社会事业</t>
  </si>
  <si>
    <t xml:space="preserve">    农业资源保护修复与利用</t>
  </si>
  <si>
    <t xml:space="preserve">    农田建设</t>
  </si>
  <si>
    <t xml:space="preserve">    成品油价格改革对渔业的补贴</t>
  </si>
  <si>
    <t xml:space="preserve">    其他农业支出</t>
  </si>
  <si>
    <t xml:space="preserve">  林业和草原</t>
  </si>
  <si>
    <t xml:space="preserve">    行政运行（林业）</t>
  </si>
  <si>
    <t xml:space="preserve">    事业机构</t>
  </si>
  <si>
    <t xml:space="preserve">    森林资源培育</t>
  </si>
  <si>
    <t xml:space="preserve">    森林资源管理</t>
  </si>
  <si>
    <t xml:space="preserve">    森林生态效益补偿</t>
  </si>
  <si>
    <t xml:space="preserve">    自然保护区等管理</t>
  </si>
  <si>
    <t xml:space="preserve">    执法与监督</t>
  </si>
  <si>
    <t xml:space="preserve">    林业草原防灾减灾</t>
  </si>
  <si>
    <t xml:space="preserve">    其他林业和草原支出</t>
  </si>
  <si>
    <t xml:space="preserve">  水利</t>
  </si>
  <si>
    <t xml:space="preserve">    行政运行（水利）</t>
  </si>
  <si>
    <t xml:space="preserve">    农村水利</t>
  </si>
  <si>
    <t xml:space="preserve">    江河湖库水系综合整治</t>
  </si>
  <si>
    <t xml:space="preserve">    其他水利支出</t>
  </si>
  <si>
    <t xml:space="preserve">  扶贫</t>
  </si>
  <si>
    <t xml:space="preserve">    农村基础设施建设</t>
  </si>
  <si>
    <t xml:space="preserve">    生产发展</t>
  </si>
  <si>
    <t xml:space="preserve">    其他扶贫支出</t>
  </si>
  <si>
    <t xml:space="preserve">  农村综合改革</t>
  </si>
  <si>
    <t xml:space="preserve">    农村公益事业建设奖补资金</t>
  </si>
  <si>
    <t xml:space="preserve">    对村民委员会和村党支部的补助</t>
  </si>
  <si>
    <t xml:space="preserve">    对村集体经济组织的补助</t>
  </si>
  <si>
    <t xml:space="preserve">  普惠金融发展支出</t>
  </si>
  <si>
    <t xml:space="preserve">    农业保险保费补贴</t>
  </si>
  <si>
    <t xml:space="preserve">    创业担保贷款贴息</t>
  </si>
  <si>
    <t>交通运输支出</t>
  </si>
  <si>
    <t xml:space="preserve">  公路水路运输</t>
  </si>
  <si>
    <t xml:space="preserve">    行政运行（公路水路运输）</t>
  </si>
  <si>
    <t xml:space="preserve">    公路养护（公路水路运输）</t>
  </si>
  <si>
    <t xml:space="preserve">    公路运输管理</t>
  </si>
  <si>
    <t xml:space="preserve">    其他公路水路运输支出</t>
  </si>
  <si>
    <t xml:space="preserve">  成品油价格改革对交通运输的补贴</t>
  </si>
  <si>
    <t xml:space="preserve">    对城市公交的补贴</t>
  </si>
  <si>
    <t xml:space="preserve">  车辆购置税支出</t>
  </si>
  <si>
    <t xml:space="preserve">    车辆购置税用于公路等基础设施建设支出</t>
  </si>
  <si>
    <t xml:space="preserve">  其他交通运输支出</t>
  </si>
  <si>
    <t xml:space="preserve">    其他交通运输支出</t>
  </si>
  <si>
    <t>资源勘探工业信息等支出</t>
  </si>
  <si>
    <t xml:space="preserve">  国有资产监管</t>
  </si>
  <si>
    <t xml:space="preserve">    其他国有资产监管支出</t>
  </si>
  <si>
    <t xml:space="preserve">  其他资源勘探信息等支出</t>
  </si>
  <si>
    <t xml:space="preserve">    其他资源勘探信息等支出</t>
  </si>
  <si>
    <t>商业服务业等支出</t>
  </si>
  <si>
    <t xml:space="preserve">  商业流通事务</t>
  </si>
  <si>
    <t xml:space="preserve">    行政运行（商业流通事务）</t>
  </si>
  <si>
    <t xml:space="preserve">    其他商业流通事务支出</t>
  </si>
  <si>
    <t xml:space="preserve">  涉外发展服务支出</t>
  </si>
  <si>
    <t xml:space="preserve">    其他涉外发展服务支出</t>
  </si>
  <si>
    <t>自然资源海洋气象等支出</t>
  </si>
  <si>
    <t xml:space="preserve">  自然资源事务</t>
  </si>
  <si>
    <t xml:space="preserve">    行政运行（国土资源事务）</t>
  </si>
  <si>
    <t xml:space="preserve">    事业运行（国土资源事务）</t>
  </si>
  <si>
    <t xml:space="preserve">  气象事务</t>
  </si>
  <si>
    <t xml:space="preserve">    其他气象事务支出</t>
  </si>
  <si>
    <t>住房保障支出</t>
  </si>
  <si>
    <t xml:space="preserve">  保障性安居工程支出</t>
  </si>
  <si>
    <t xml:space="preserve">    农村危房改造</t>
  </si>
  <si>
    <t xml:space="preserve">    老旧小区改造</t>
  </si>
  <si>
    <t xml:space="preserve">    其他保障性安居工程支出</t>
  </si>
  <si>
    <t>粮油物资储备支出</t>
  </si>
  <si>
    <t xml:space="preserve">  粮油物资事务</t>
  </si>
  <si>
    <t xml:space="preserve">    粮食风险基金</t>
  </si>
  <si>
    <t xml:space="preserve">    其他粮油物资事务支出</t>
  </si>
  <si>
    <t xml:space="preserve">  重要商品储备</t>
  </si>
  <si>
    <t xml:space="preserve">    化肥储备</t>
  </si>
  <si>
    <t>灾害防治及应急管理支出</t>
  </si>
  <si>
    <t xml:space="preserve">  应急管理事务</t>
  </si>
  <si>
    <t xml:space="preserve">    灾害风险防治</t>
  </si>
  <si>
    <t xml:space="preserve">    应急管理</t>
  </si>
  <si>
    <t xml:space="preserve">    其他应急管理支出</t>
  </si>
  <si>
    <t xml:space="preserve">  消防事务</t>
  </si>
  <si>
    <t xml:space="preserve">    其他消防事务支出</t>
  </si>
  <si>
    <t xml:space="preserve">  地震事务</t>
  </si>
  <si>
    <t xml:space="preserve">    地震灾害预防</t>
  </si>
  <si>
    <t xml:space="preserve">    防震减灾信息管理</t>
  </si>
  <si>
    <t xml:space="preserve">    防震减灾基础管理</t>
  </si>
  <si>
    <t xml:space="preserve">    其他地震事务支出</t>
  </si>
  <si>
    <t>预备费</t>
  </si>
  <si>
    <t xml:space="preserve">  预备费</t>
  </si>
  <si>
    <t xml:space="preserve">    预备费</t>
  </si>
  <si>
    <t>其他支出</t>
  </si>
  <si>
    <t xml:space="preserve">  年初预留</t>
  </si>
  <si>
    <t xml:space="preserve">    年初预留</t>
  </si>
  <si>
    <t xml:space="preserve">  其他支出</t>
  </si>
  <si>
    <t xml:space="preserve">    其他支出</t>
  </si>
  <si>
    <t>债务付息支出</t>
  </si>
  <si>
    <t xml:space="preserve">  地方政府一般债务付息支出</t>
  </si>
  <si>
    <t xml:space="preserve">    地方政府向国际组织借款付息支出</t>
  </si>
  <si>
    <t xml:space="preserve">    地方政府其他一般债务付息支出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</si>
  <si>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</si>
  <si>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</si>
  <si>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</si>
  <si>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</si>
  <si>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</si>
  <si>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2021年度本级一般公共预算支出经济分类情况表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</si>
  <si>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</si>
  <si>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</si>
  <si>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</si>
  <si>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</si>
  <si>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</si>
  <si>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</si>
  <si>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</si>
  <si>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</si>
  <si>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</si>
  <si>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</si>
  <si>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</si>
  <si>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</si>
  <si>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</si>
  <si>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</si>
  <si>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</si>
  <si>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</si>
  <si>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</si>
  <si>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</si>
  <si>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2021年度本级一般公共预算基本支出经济分类情况表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</si>
  <si>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</si>
  <si>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</si>
  <si>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</si>
  <si>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</si>
  <si>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</si>
  <si>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</si>
  <si>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</si>
  <si>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</si>
  <si>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</si>
  <si>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</si>
  <si>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</si>
  <si>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</si>
  <si>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</si>
  <si>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</si>
  <si>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</si>
  <si>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</si>
  <si>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</si>
  <si>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</si>
  <si>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</si>
  <si>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</si>
  <si>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</si>
  <si>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</si>
  <si>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</si>
  <si>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</si>
  <si>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</si>
  <si>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</si>
  <si>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</si>
  <si>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</si>
  <si>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</si>
  <si>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</si>
  <si>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</si>
  <si>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</si>
  <si>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</si>
  <si>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</si>
  <si>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</si>
  <si>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</si>
  <si>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</si>
  <si>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</si>
  <si>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</si>
  <si>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</si>
  <si>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</si>
  <si>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</si>
  <si>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</si>
  <si>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</si>
  <si>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</si>
  <si>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</si>
  <si>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</si>
  <si>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</si>
  <si>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</si>
  <si>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</si>
  <si>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</si>
  <si>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</si>
  <si>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</si>
  <si>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附表1-7</t>
  </si>
  <si>
    <t>2021年度一般公共预算对下税收返还和转移支付预算表（分项目）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</si>
  <si>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</si>
  <si>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</si>
  <si>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</si>
  <si>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</si>
  <si>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</si>
  <si>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</si>
  <si>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</si>
  <si>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</si>
  <si>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</si>
  <si>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</si>
  <si>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</si>
  <si>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</si>
  <si>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</si>
  <si>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</si>
  <si>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</si>
  <si>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</si>
  <si>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</si>
  <si>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</si>
  <si>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</si>
  <si>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</si>
  <si>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</si>
  <si>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</si>
  <si>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</si>
  <si>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</si>
  <si>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</si>
  <si>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</si>
  <si>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</si>
  <si>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</si>
  <si>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</si>
  <si>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</si>
  <si>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</si>
  <si>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</si>
  <si>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</si>
  <si>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</si>
  <si>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</si>
  <si>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</si>
  <si>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</si>
  <si>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</si>
  <si>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</si>
  <si>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</si>
  <si>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</si>
  <si>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</si>
  <si>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</si>
  <si>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</si>
  <si>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</si>
  <si>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备注：本县所辖乡镇作为一级预算部门管理，未单独编制政府预算，为此未有一般公共预算对下税收返还和转移支付预算数据。</t>
  </si>
  <si>
    <t>附表1-8</t>
  </si>
  <si>
    <t>2021年度一般公共预算对下税收返还和转移支付预算表（分地区）</t>
  </si>
  <si>
    <t>地    区</t>
  </si>
  <si>
    <t>小计</t>
  </si>
  <si>
    <t>税收返还</t>
  </si>
  <si>
    <t>一般性转移支付</t>
  </si>
  <si>
    <t>专项转移支付</t>
  </si>
  <si>
    <t>××地区</t>
  </si>
  <si>
    <t>未落实到地区数</t>
  </si>
  <si>
    <t>说明：本县所辖乡镇作为一级预算部门管理，未单独编制政府预算，为此未有一般公共预算对下税收返还和转移支付预算数据。</t>
  </si>
  <si>
    <t>附表1-9</t>
  </si>
  <si>
    <t>2021年度本级一般公共预算“三公”经费支出预算表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</si>
  <si>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</si>
  <si>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</si>
  <si>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</si>
  <si>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</si>
  <si>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</si>
  <si>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</si>
  <si>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</si>
  <si>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</si>
  <si>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2021年使用一般公共预算拨款安排的“三公”经费预算数为1275万元，比上年预算数减少15万元。其中，因公出国（境）经费0万元，与上年预算数相比下降（增长）0%；公务接待费650万元，与上年预算数相比下降1.8%；公务用车购置经费0万元，与上年预算数相比下降（增长）0%；公务用车运行经费625万元，与上年预算数相比下降0.5%。“三公”经费预算下降的主要原因是严格依据八项规定厉行节约以及压减一般性支出形成减少。</t>
  </si>
  <si>
    <t>附表1-10</t>
  </si>
  <si>
    <t>2021年度政府性基金收入预算表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</si>
  <si>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</si>
  <si>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</si>
  <si>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</si>
  <si>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</si>
  <si>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</si>
  <si>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</si>
  <si>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</si>
  <si>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</si>
  <si>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</si>
  <si>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</si>
  <si>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</si>
  <si>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</si>
  <si>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</si>
  <si>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</si>
  <si>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</si>
  <si>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</si>
  <si>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</si>
  <si>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</si>
  <si>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</si>
  <si>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</si>
  <si>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</si>
  <si>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</si>
  <si>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</si>
  <si>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</si>
  <si>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</si>
  <si>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2021年度政府性基金支出预算表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</si>
  <si>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</si>
  <si>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</si>
  <si>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</si>
  <si>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</si>
  <si>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</si>
  <si>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</si>
  <si>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</si>
  <si>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</si>
  <si>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</si>
  <si>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</si>
  <si>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</si>
  <si>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</si>
  <si>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</si>
  <si>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</si>
  <si>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</si>
  <si>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</si>
  <si>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</si>
  <si>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2021年度本级政府性基金收入预算表</t>
  </si>
  <si>
    <t>附表1-13</t>
  </si>
  <si>
    <t>2021年度本级政府性基金支出预算表</t>
  </si>
  <si>
    <t xml:space="preserve">  国家电影事业发展专项资金安排的支出</t>
  </si>
  <si>
    <t xml:space="preserve">    其他国家电影事业发展专项资金支出</t>
  </si>
  <si>
    <t xml:space="preserve">  大中型水库移民后期扶持基金支出</t>
  </si>
  <si>
    <t xml:space="preserve">    移民补助（大中型水库移民后期扶持基金支出）</t>
  </si>
  <si>
    <t xml:space="preserve">  国有土地使用权出让收入安排的支出</t>
  </si>
  <si>
    <t xml:space="preserve">    城市建设支出</t>
  </si>
  <si>
    <t xml:space="preserve">    农村基础设施建设支出</t>
  </si>
  <si>
    <t xml:space="preserve">    土地出让业务支出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</si>
  <si>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</si>
  <si>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</si>
  <si>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</si>
  <si>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</si>
  <si>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</si>
  <si>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</si>
  <si>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</si>
  <si>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</si>
  <si>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</si>
  <si>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</si>
  <si>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</si>
  <si>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</si>
  <si>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</si>
  <si>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</si>
  <si>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</si>
  <si>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</si>
  <si>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</si>
  <si>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</si>
  <si>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</si>
  <si>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</si>
  <si>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</si>
  <si>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</si>
  <si>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2021年度政府性基金转移支付预算表</t>
  </si>
  <si>
    <t>……</t>
  </si>
  <si>
    <t>备注：本县所辖乡镇作为一级预算部门管理，未单独编制政府预算，为此未有政府性基金对下税收返还和转移支付预算数据。</t>
  </si>
  <si>
    <t>附表1-15</t>
  </si>
  <si>
    <t>2021年度国有资本经营收入预算表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</si>
  <si>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</si>
  <si>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</si>
  <si>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</si>
  <si>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</si>
  <si>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</si>
  <si>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</si>
  <si>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</si>
  <si>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</si>
  <si>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2021年度国有资本经营支出预算表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</si>
  <si>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</si>
  <si>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</si>
  <si>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</si>
  <si>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</si>
  <si>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</si>
  <si>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</si>
  <si>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</si>
  <si>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</si>
  <si>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2021年度本级国有资本经营收入预算表</t>
  </si>
  <si>
    <t>　其中：永泰县渣土运营有限公司</t>
  </si>
  <si>
    <t>　 永泰县永业投资有限公司</t>
  </si>
  <si>
    <t>　 永泰县永阳后勤服务有限公司</t>
  </si>
  <si>
    <t>　 永泰县永阳地热公司</t>
  </si>
  <si>
    <t>　 永泰县永阳保安服务有限公司</t>
  </si>
  <si>
    <t>　 永泰县永大房地产开发有限公司</t>
  </si>
  <si>
    <t>　 永泰县医药公司</t>
  </si>
  <si>
    <t>　 永泰县物资公司</t>
  </si>
  <si>
    <t>　 永泰县物联公司</t>
  </si>
  <si>
    <t>　 永泰县五交化公司</t>
  </si>
  <si>
    <t>　 永泰县文投建设发展有限公司</t>
  </si>
  <si>
    <t>　 永泰县文体产业发展有限公司</t>
  </si>
  <si>
    <t>　 永泰县嵩阳古镇建设投资有限公司</t>
  </si>
  <si>
    <t>　 永泰县水电发展有限公司</t>
  </si>
  <si>
    <t>　 永泰县数字投资发展有限公司</t>
  </si>
  <si>
    <t>　 永泰县食品公司</t>
  </si>
  <si>
    <t>　 永泰县食品厂</t>
  </si>
  <si>
    <t>　 永泰县商业总公司</t>
  </si>
  <si>
    <t>　 永泰县燃料公司</t>
  </si>
  <si>
    <t>　 永泰县农业机械公司</t>
  </si>
  <si>
    <t>　 永泰县民生水利投资有限公司</t>
  </si>
  <si>
    <t>　 永泰县旅游总公司</t>
  </si>
  <si>
    <t>　 永泰县粮食批发商场</t>
  </si>
  <si>
    <t>　 永泰县粮食经济开发总公司</t>
  </si>
  <si>
    <t>　 永泰县粮食购销公司</t>
  </si>
  <si>
    <t>　 永泰县劳务派遣有限公司</t>
  </si>
  <si>
    <t>　 永泰县交通建设投资有限公司</t>
  </si>
  <si>
    <t>　 永泰县建筑设计院</t>
  </si>
  <si>
    <t>　 永泰县加饭酒厂</t>
  </si>
  <si>
    <t>　 永泰县葫芦娃旅行社有限公司</t>
  </si>
  <si>
    <t>　 永泰县国资营运公司</t>
  </si>
  <si>
    <t>　 永泰县国有林业开发有限公司</t>
  </si>
  <si>
    <t>　 永泰县供销总公司</t>
  </si>
  <si>
    <t>　 永泰县副食品公司</t>
  </si>
  <si>
    <t>　 永泰县东部新城实业有限公司</t>
  </si>
  <si>
    <t>　 永泰县电影放映有限公司</t>
  </si>
  <si>
    <t>　 永泰县城乡建设发展有限公司</t>
  </si>
  <si>
    <t>　 永泰县城投实业集团有限公司</t>
  </si>
  <si>
    <t>　 永泰县城关粮油加工厂</t>
  </si>
  <si>
    <t>　 永泰县北斗农场</t>
  </si>
  <si>
    <t>　 永泰县百货公司</t>
  </si>
  <si>
    <t>　 永泰文化旅游投资有限公司</t>
  </si>
  <si>
    <t>　 永泰海峡水业有限公司</t>
  </si>
  <si>
    <t>　 永大建筑工程有限公司</t>
  </si>
  <si>
    <t>　 县城投房屋征收服务中心</t>
  </si>
  <si>
    <t>　 荣华物业有限公司</t>
  </si>
  <si>
    <t>　 福建省大樟实业有限公司</t>
  </si>
  <si>
    <t>　 福建均泰国际贸易有限公司</t>
  </si>
  <si>
    <t>　 永泰县智慧信息产业园开发有限公司</t>
  </si>
  <si>
    <t xml:space="preserve">  其中：国有控股公司股利、股息收入</t>
  </si>
  <si>
    <t xml:space="preserve"> 国有参股公司股利、股息收入</t>
  </si>
  <si>
    <t xml:space="preserve"> 金融企业股利、股息收入</t>
  </si>
  <si>
    <t xml:space="preserve"> 其他国有企业股利、股息收入</t>
  </si>
  <si>
    <t>附表1-18</t>
  </si>
  <si>
    <t>2021年度本级国有资本经营支出预算表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</si>
  <si>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</si>
  <si>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</si>
  <si>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</si>
  <si>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</si>
  <si>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</si>
  <si>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</si>
  <si>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</si>
  <si>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</si>
  <si>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</si>
  <si>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</si>
  <si>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</si>
  <si>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</si>
  <si>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</si>
  <si>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</si>
  <si>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</si>
  <si>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</si>
  <si>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</si>
  <si>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</si>
  <si>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</si>
  <si>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</si>
  <si>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</si>
  <si>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</si>
  <si>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</si>
  <si>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2021年度社会保险基金预算收入表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</si>
  <si>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</si>
  <si>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</si>
  <si>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</si>
  <si>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</si>
  <si>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</si>
  <si>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</si>
  <si>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</si>
  <si>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</si>
  <si>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</si>
  <si>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</si>
  <si>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</si>
  <si>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</si>
  <si>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</si>
  <si>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2021年度社会保险基金预算支出表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</si>
  <si>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</si>
  <si>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</si>
  <si>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</si>
  <si>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</si>
  <si>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</si>
  <si>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</si>
  <si>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</si>
  <si>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</si>
  <si>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</si>
  <si>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</si>
  <si>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</si>
  <si>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</si>
  <si>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2021年度本级社会保险基金预算收入表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</si>
  <si>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</si>
  <si>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</si>
  <si>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</si>
  <si>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</si>
  <si>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</si>
  <si>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</si>
  <si>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</si>
  <si>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</si>
  <si>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</si>
  <si>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</si>
  <si>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</si>
  <si>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</si>
  <si>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2021年度本级社会保险基金预算支出表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</si>
  <si>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</si>
  <si>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</si>
  <si>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</si>
  <si>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</si>
  <si>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</si>
  <si>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</si>
  <si>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</si>
  <si>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</si>
  <si>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</si>
  <si>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</si>
  <si>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</si>
  <si>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</si>
  <si>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</si>
  <si>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</si>
  <si>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</si>
  <si>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</si>
  <si>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</si>
  <si>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</si>
  <si>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</si>
  <si>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</si>
  <si>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</si>
  <si>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</si>
  <si>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</si>
  <si>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</si>
  <si>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</si>
  <si>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</si>
  <si>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</si>
  <si>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</si>
  <si>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</si>
  <si>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</si>
  <si>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</si>
  <si>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</si>
  <si>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附表2-1</t>
  </si>
  <si>
    <t>2020年度政府一般债务余额和限额情况表</t>
  </si>
  <si>
    <t>政府债务余额</t>
  </si>
  <si>
    <t>1. 2019年末一般债务余额</t>
  </si>
  <si>
    <t>2. 2020年新增一般债务额</t>
  </si>
  <si>
    <t>3. 2020年偿还一般债务本金</t>
  </si>
  <si>
    <t>4. 2020年末一般债务余额</t>
  </si>
  <si>
    <t>政府债务限额</t>
  </si>
  <si>
    <t>1．2019年一般债务限额</t>
  </si>
  <si>
    <t>2．2020年新增一般债务限额</t>
  </si>
  <si>
    <t>3．2020年一般债务限额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</si>
  <si>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</si>
  <si>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附表2-2</t>
  </si>
  <si>
    <t>2020年度本级政府一般债务余额和限额情况表</t>
  </si>
  <si>
    <t>附表2-3</t>
  </si>
  <si>
    <t>2020年度政府专项债务余额和限额情况表</t>
  </si>
  <si>
    <t>1. 2019年末专项债务余额</t>
  </si>
  <si>
    <t>2. 2020年新增专项债务额</t>
  </si>
  <si>
    <t>3. 2020年偿还专项债务本金</t>
  </si>
  <si>
    <t>4. 2020年末专项债务余额</t>
  </si>
  <si>
    <t>1．2019年专项债务限额</t>
  </si>
  <si>
    <t>2．2020年新增专项债务限额</t>
  </si>
  <si>
    <t>3．2020年专项债务限额</t>
  </si>
  <si>
    <t>附表2-4</t>
  </si>
  <si>
    <t>2020年度本级政府专项债务余额和限额情况表</t>
  </si>
</sst>
</file>

<file path=xl/styles.xml><?xml version="1.0" encoding="utf-8"?>
<styleSheet xmlns="http://schemas.openxmlformats.org/spreadsheetml/2006/main">
  <numFmts count="2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0;\(#,##0\)"/>
    <numFmt numFmtId="179" formatCode="_(* #,##0.00_);_(* \(#,##0.00\);_(* &quot;-&quot;??_);_(@_)"/>
    <numFmt numFmtId="180" formatCode="_ \¥* #,##0.00_ ;_ \¥* \-#,##0.00_ ;_ \¥* &quot;-&quot;??_ ;_ @_ "/>
    <numFmt numFmtId="181" formatCode="#,##0.000_ "/>
    <numFmt numFmtId="182" formatCode="\$#,##0;\(\$#,##0\)"/>
    <numFmt numFmtId="183" formatCode="_-\¥* #,##0_-;\-\¥* #,##0_-;_-\¥* &quot;-&quot;_-;_-@_-"/>
    <numFmt numFmtId="184" formatCode="_(&quot;$&quot;* #,##0.00_);_(&quot;$&quot;* \(#,##0.00\);_(&quot;$&quot;* &quot;-&quot;??_);_(@_)"/>
    <numFmt numFmtId="185" formatCode="_-* #,##0.0000_-;\-* #,##0.0000_-;_-* &quot;-&quot;??_-;_-@_-"/>
    <numFmt numFmtId="186" formatCode="#,##0;\-#,##0;&quot;-&quot;"/>
    <numFmt numFmtId="187" formatCode="_-* #,##0.00_-;\-* #,##0.00_-;_-* &quot;-&quot;??_-;_-@_-"/>
    <numFmt numFmtId="188" formatCode="_-&quot;$&quot;* #,##0_-;\-&quot;$&quot;* #,##0_-;_-&quot;$&quot;* &quot;-&quot;_-;_-@_-"/>
    <numFmt numFmtId="189" formatCode="\$#,##0.00;\(\$#,##0.00\)"/>
    <numFmt numFmtId="190" formatCode="#,##0_ ;[Red]\-#,##0\ "/>
    <numFmt numFmtId="191" formatCode="_-* #,##0_-;\-* #,##0_-;_-* &quot;-&quot;_-;_-@_-"/>
    <numFmt numFmtId="192" formatCode="#,##0.00_ "/>
    <numFmt numFmtId="193" formatCode="0.0%"/>
  </numFmts>
  <fonts count="88">
    <font>
      <sz val="12"/>
      <name val="宋体"/>
      <charset val="134"/>
    </font>
    <font>
      <b/>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1"/>
      <name val="华文楷体"/>
      <charset val="134"/>
    </font>
    <font>
      <sz val="11"/>
      <name val="楷体"/>
      <charset val="134"/>
    </font>
    <font>
      <b/>
      <sz val="16"/>
      <color indexed="8"/>
      <name val="方正小标宋_GBK"/>
      <charset val="134"/>
    </font>
    <font>
      <sz val="12"/>
      <color indexed="9"/>
      <name val="宋体"/>
      <charset val="134"/>
    </font>
    <font>
      <sz val="11"/>
      <color indexed="8"/>
      <name val="黑体"/>
      <charset val="134"/>
    </font>
    <font>
      <b/>
      <sz val="11"/>
      <name val="宋体"/>
      <charset val="134"/>
    </font>
    <font>
      <b/>
      <sz val="11"/>
      <name val="宋体"/>
      <charset val="134"/>
      <scheme val="major"/>
    </font>
    <font>
      <b/>
      <sz val="11"/>
      <color indexed="8"/>
      <name val="宋体"/>
      <charset val="134"/>
    </font>
    <font>
      <sz val="11"/>
      <color indexed="8"/>
      <name val="宋体"/>
      <charset val="134"/>
    </font>
    <font>
      <sz val="11"/>
      <color indexed="8"/>
      <name val="Times New Roman"/>
      <charset val="134"/>
    </font>
    <font>
      <b/>
      <sz val="12"/>
      <name val="宋体"/>
      <charset val="134"/>
    </font>
    <font>
      <b/>
      <sz val="16"/>
      <name val="方正小标宋_GBK"/>
      <charset val="134"/>
    </font>
    <font>
      <sz val="10"/>
      <name val="宋体"/>
      <charset val="134"/>
      <scheme val="minor"/>
    </font>
    <font>
      <sz val="12"/>
      <color indexed="8"/>
      <name val="宋体"/>
      <charset val="134"/>
    </font>
    <font>
      <b/>
      <sz val="11"/>
      <color indexed="8"/>
      <name val="宋体"/>
      <charset val="134"/>
      <scheme val="minor"/>
    </font>
    <font>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sz val="11"/>
      <name val="宋体"/>
      <charset val="134"/>
      <scheme val="major"/>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9"/>
      <name val="宋体"/>
      <charset val="134"/>
    </font>
    <font>
      <sz val="12"/>
      <name val="黑体"/>
      <charset val="134"/>
    </font>
    <font>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6"/>
      <name val="宋体"/>
      <charset val="134"/>
      <scheme val="minor"/>
    </font>
    <font>
      <sz val="12"/>
      <color theme="1"/>
      <name val="宋体"/>
      <charset val="134"/>
      <scheme val="minor"/>
    </font>
    <font>
      <sz val="11"/>
      <color indexed="62"/>
      <name val="宋体"/>
      <charset val="134"/>
    </font>
    <font>
      <b/>
      <sz val="21"/>
      <name val="楷体_GB2312"/>
      <charset val="134"/>
    </font>
    <font>
      <sz val="11"/>
      <color indexed="9"/>
      <name val="宋体"/>
      <charset val="134"/>
    </font>
    <font>
      <i/>
      <sz val="11"/>
      <color indexed="23"/>
      <name val="宋体"/>
      <charset val="134"/>
    </font>
    <font>
      <sz val="11"/>
      <color indexed="42"/>
      <name val="宋体"/>
      <charset val="134"/>
    </font>
    <font>
      <sz val="11"/>
      <color indexed="17"/>
      <name val="宋体"/>
      <charset val="134"/>
    </font>
    <font>
      <sz val="11"/>
      <color indexed="20"/>
      <name val="宋体"/>
      <charset val="134"/>
    </font>
    <font>
      <sz val="11"/>
      <color indexed="10"/>
      <name val="宋体"/>
      <charset val="134"/>
    </font>
    <font>
      <u/>
      <sz val="11"/>
      <color rgb="FF0000FF"/>
      <name val="宋体"/>
      <charset val="0"/>
      <scheme val="minor"/>
    </font>
    <font>
      <sz val="10"/>
      <name val="MS Sans Serif"/>
      <charset val="134"/>
    </font>
    <font>
      <b/>
      <sz val="11"/>
      <color indexed="56"/>
      <name val="宋体"/>
      <charset val="134"/>
    </font>
    <font>
      <u/>
      <sz val="11"/>
      <color rgb="FF800080"/>
      <name val="宋体"/>
      <charset val="0"/>
      <scheme val="minor"/>
    </font>
    <font>
      <b/>
      <sz val="11"/>
      <color indexed="42"/>
      <name val="宋体"/>
      <charset val="134"/>
    </font>
    <font>
      <b/>
      <sz val="15"/>
      <color indexed="56"/>
      <name val="宋体"/>
      <charset val="134"/>
    </font>
    <font>
      <sz val="10"/>
      <name val="Arial"/>
      <charset val="134"/>
    </font>
    <font>
      <b/>
      <sz val="13"/>
      <color indexed="56"/>
      <name val="宋体"/>
      <charset val="134"/>
    </font>
    <font>
      <b/>
      <sz val="18"/>
      <color indexed="62"/>
      <name val="宋体"/>
      <charset val="134"/>
    </font>
    <font>
      <b/>
      <sz val="11"/>
      <color indexed="52"/>
      <name val="宋体"/>
      <charset val="134"/>
    </font>
    <font>
      <sz val="10"/>
      <name val="Times New Roman"/>
      <charset val="134"/>
    </font>
    <font>
      <b/>
      <sz val="11"/>
      <color indexed="63"/>
      <name val="宋体"/>
      <charset val="134"/>
    </font>
    <font>
      <u/>
      <sz val="12"/>
      <color indexed="12"/>
      <name val="宋体"/>
      <charset val="134"/>
    </font>
    <font>
      <b/>
      <sz val="11"/>
      <color indexed="9"/>
      <name val="宋体"/>
      <charset val="134"/>
    </font>
    <font>
      <b/>
      <sz val="18"/>
      <color indexed="56"/>
      <name val="宋体"/>
      <charset val="134"/>
    </font>
    <font>
      <sz val="11"/>
      <color indexed="52"/>
      <name val="宋体"/>
      <charset val="134"/>
    </font>
    <font>
      <sz val="12"/>
      <color indexed="20"/>
      <name val="宋体"/>
      <charset val="134"/>
    </font>
    <font>
      <sz val="11"/>
      <color indexed="60"/>
      <name val="宋体"/>
      <charset val="134"/>
    </font>
    <font>
      <u/>
      <sz val="12"/>
      <color indexed="36"/>
      <name val="宋体"/>
      <charset val="134"/>
    </font>
    <font>
      <b/>
      <sz val="15"/>
      <color indexed="54"/>
      <name val="宋体"/>
      <charset val="134"/>
    </font>
    <font>
      <b/>
      <sz val="15"/>
      <color indexed="62"/>
      <name val="宋体"/>
      <charset val="134"/>
    </font>
    <font>
      <b/>
      <sz val="18"/>
      <color theme="3"/>
      <name val="宋体"/>
      <charset val="134"/>
      <scheme val="major"/>
    </font>
    <font>
      <sz val="12"/>
      <name val="Helv"/>
      <charset val="134"/>
    </font>
    <font>
      <b/>
      <sz val="11"/>
      <color indexed="62"/>
      <name val="宋体"/>
      <charset val="134"/>
    </font>
    <font>
      <b/>
      <sz val="11"/>
      <color indexed="54"/>
      <name val="宋体"/>
      <charset val="134"/>
    </font>
    <font>
      <b/>
      <sz val="13"/>
      <color indexed="62"/>
      <name val="宋体"/>
      <charset val="134"/>
    </font>
    <font>
      <b/>
      <sz val="13"/>
      <color indexed="54"/>
      <name val="宋体"/>
      <charset val="134"/>
    </font>
    <font>
      <b/>
      <sz val="18"/>
      <name val="Arial"/>
      <charset val="134"/>
    </font>
    <font>
      <sz val="12"/>
      <name val="Arial"/>
      <charset val="134"/>
    </font>
    <font>
      <b/>
      <sz val="12"/>
      <name val="Arial"/>
      <charset val="134"/>
    </font>
    <font>
      <sz val="7"/>
      <name val="Small Fonts"/>
      <charset val="134"/>
    </font>
    <font>
      <sz val="10"/>
      <color indexed="8"/>
      <name val="Arial"/>
      <charset val="134"/>
    </font>
    <font>
      <sz val="8"/>
      <name val="Times New Roman"/>
      <charset val="134"/>
    </font>
    <font>
      <sz val="12"/>
      <color indexed="17"/>
      <name val="宋体"/>
      <charset val="134"/>
    </font>
    <font>
      <sz val="18"/>
      <color indexed="54"/>
      <name val="宋体"/>
      <charset val="134"/>
    </font>
    <font>
      <sz val="12"/>
      <name val="奔覆眉"/>
      <charset val="134"/>
    </font>
    <font>
      <sz val="12"/>
      <name val="Courier"/>
      <charset val="134"/>
    </font>
    <font>
      <sz val="10"/>
      <name val="Arial"/>
      <charset val="0"/>
    </font>
  </fonts>
  <fills count="27">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4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4"/>
        <bgColor indexed="64"/>
      </patternFill>
    </fill>
    <fill>
      <patternFill patternType="solid">
        <fgColor indexed="42"/>
        <bgColor indexed="64"/>
      </patternFill>
    </fill>
    <fill>
      <patternFill patternType="solid">
        <fgColor indexed="30"/>
        <bgColor indexed="64"/>
      </patternFill>
    </fill>
    <fill>
      <patternFill patternType="solid">
        <fgColor indexed="45"/>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10"/>
        <bgColor indexed="64"/>
      </patternFill>
    </fill>
    <fill>
      <patternFill patternType="solid">
        <fgColor indexed="36"/>
        <bgColor indexed="64"/>
      </patternFill>
    </fill>
    <fill>
      <patternFill patternType="solid">
        <fgColor indexed="9"/>
        <bgColor indexed="64"/>
      </patternFill>
    </fill>
    <fill>
      <patternFill patternType="solid">
        <fgColor indexed="46"/>
        <bgColor indexed="64"/>
      </patternFill>
    </fill>
    <fill>
      <patternFill patternType="solid">
        <fgColor indexed="51"/>
        <bgColor indexed="64"/>
      </patternFill>
    </fill>
    <fill>
      <patternFill patternType="solid">
        <fgColor indexed="27"/>
        <bgColor indexed="64"/>
      </patternFill>
    </fill>
    <fill>
      <patternFill patternType="solid">
        <fgColor indexed="53"/>
        <bgColor indexed="64"/>
      </patternFill>
    </fill>
    <fill>
      <patternFill patternType="solid">
        <fgColor indexed="62"/>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49"/>
      </bottom>
      <diagonal/>
    </border>
    <border>
      <left/>
      <right/>
      <top style="thin">
        <color indexed="49"/>
      </top>
      <bottom style="double">
        <color indexed="49"/>
      </bottom>
      <diagonal/>
    </border>
    <border>
      <left/>
      <right/>
      <top/>
      <bottom style="medium">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
      <left/>
      <right/>
      <top/>
      <bottom style="medium">
        <color indexed="44"/>
      </bottom>
      <diagonal/>
    </border>
  </borders>
  <cellStyleXfs count="5016">
    <xf numFmtId="0" fontId="0" fillId="0" borderId="0">
      <alignment vertical="center"/>
    </xf>
    <xf numFmtId="42" fontId="41" fillId="0" borderId="0" applyFont="0" applyFill="0" applyBorder="0" applyAlignment="0" applyProtection="0">
      <alignment vertical="center"/>
    </xf>
    <xf numFmtId="0" fontId="16" fillId="10" borderId="0" applyNumberFormat="0" applyBorder="0" applyAlignment="0" applyProtection="0">
      <alignment vertical="center"/>
    </xf>
    <xf numFmtId="0" fontId="0" fillId="0" borderId="0"/>
    <xf numFmtId="0" fontId="0" fillId="0" borderId="0"/>
    <xf numFmtId="0" fontId="42" fillId="4" borderId="5" applyNumberFormat="0" applyAlignment="0" applyProtection="0">
      <alignment vertical="center"/>
    </xf>
    <xf numFmtId="0" fontId="0" fillId="0" borderId="0"/>
    <xf numFmtId="0" fontId="0" fillId="0" borderId="0"/>
    <xf numFmtId="0" fontId="0" fillId="0" borderId="0"/>
    <xf numFmtId="44" fontId="41" fillId="0" borderId="0" applyFont="0" applyFill="0" applyBorder="0" applyAlignment="0" applyProtection="0">
      <alignment vertical="center"/>
    </xf>
    <xf numFmtId="0" fontId="0" fillId="0" borderId="0"/>
    <xf numFmtId="0" fontId="16" fillId="0" borderId="0">
      <alignment vertical="center"/>
    </xf>
    <xf numFmtId="0" fontId="16" fillId="7" borderId="0" applyNumberFormat="0" applyBorder="0" applyAlignment="0" applyProtection="0">
      <alignment vertical="center"/>
    </xf>
    <xf numFmtId="41" fontId="41" fillId="0" borderId="0" applyFont="0" applyFill="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xf numFmtId="0" fontId="16" fillId="4" borderId="0" applyNumberFormat="0" applyBorder="0" applyAlignment="0" applyProtection="0">
      <alignment vertical="center"/>
    </xf>
    <xf numFmtId="0" fontId="48" fillId="12" borderId="0" applyNumberFormat="0" applyBorder="0" applyAlignment="0" applyProtection="0">
      <alignment vertical="center"/>
    </xf>
    <xf numFmtId="0" fontId="0" fillId="0" borderId="0"/>
    <xf numFmtId="0" fontId="16" fillId="7" borderId="0" applyNumberFormat="0" applyBorder="0" applyAlignment="0" applyProtection="0">
      <alignment vertical="center"/>
    </xf>
    <xf numFmtId="43" fontId="41" fillId="0" borderId="0" applyFont="0" applyFill="0" applyBorder="0" applyAlignment="0" applyProtection="0">
      <alignment vertical="center"/>
    </xf>
    <xf numFmtId="0" fontId="0" fillId="0" borderId="0">
      <alignment vertical="center"/>
    </xf>
    <xf numFmtId="0" fontId="0" fillId="0" borderId="0">
      <alignment vertical="center"/>
    </xf>
    <xf numFmtId="0" fontId="44" fillId="8"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9" fontId="41" fillId="0" borderId="0" applyFon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16" fillId="4" borderId="0" applyNumberFormat="0" applyBorder="0" applyAlignment="0" applyProtection="0">
      <alignment vertical="center"/>
    </xf>
    <xf numFmtId="0" fontId="0" fillId="0" borderId="0"/>
    <xf numFmtId="0" fontId="0" fillId="3" borderId="4" applyNumberFormat="0" applyFont="0" applyAlignment="0" applyProtection="0">
      <alignment vertical="center"/>
    </xf>
    <xf numFmtId="0" fontId="44" fillId="7" borderId="0" applyNumberFormat="0" applyBorder="0" applyAlignment="0" applyProtection="0">
      <alignment vertical="center"/>
    </xf>
    <xf numFmtId="0" fontId="0" fillId="0" borderId="0"/>
    <xf numFmtId="0" fontId="0" fillId="0" borderId="0"/>
    <xf numFmtId="0" fontId="47" fillId="10" borderId="0" applyNumberFormat="0" applyBorder="0" applyAlignment="0" applyProtection="0">
      <alignment vertical="center"/>
    </xf>
    <xf numFmtId="0" fontId="0" fillId="0" borderId="0">
      <alignment vertical="center"/>
    </xf>
    <xf numFmtId="0" fontId="0" fillId="0" borderId="0">
      <alignment vertical="center"/>
    </xf>
    <xf numFmtId="0" fontId="44" fillId="7" borderId="0" applyNumberFormat="0" applyBorder="0" applyAlignment="0" applyProtection="0">
      <alignment vertical="center"/>
    </xf>
    <xf numFmtId="0" fontId="52" fillId="0" borderId="0" applyNumberFormat="0" applyFill="0" applyBorder="0" applyAlignment="0" applyProtection="0">
      <alignment vertical="center"/>
    </xf>
    <xf numFmtId="183" fontId="0" fillId="0" borderId="0" applyFont="0" applyFill="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0" fontId="0" fillId="0" borderId="0"/>
    <xf numFmtId="0" fontId="49"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43" fillId="0" borderId="0">
      <alignment horizontal="centerContinuous" vertical="center"/>
    </xf>
    <xf numFmtId="0" fontId="0" fillId="0" borderId="0"/>
    <xf numFmtId="0" fontId="0" fillId="0" borderId="0"/>
    <xf numFmtId="0" fontId="45" fillId="0" borderId="0" applyNumberFormat="0" applyFill="0" applyBorder="0" applyAlignment="0" applyProtection="0">
      <alignment vertical="center"/>
    </xf>
    <xf numFmtId="0" fontId="55" fillId="0" borderId="7" applyNumberFormat="0" applyFill="0" applyAlignment="0" applyProtection="0">
      <alignment vertical="center"/>
    </xf>
    <xf numFmtId="0" fontId="0" fillId="0" borderId="0"/>
    <xf numFmtId="0" fontId="55" fillId="0" borderId="7" applyNumberFormat="0" applyFill="0" applyAlignment="0" applyProtection="0">
      <alignment vertical="center"/>
    </xf>
    <xf numFmtId="0" fontId="57" fillId="0" borderId="8" applyNumberFormat="0" applyFill="0" applyAlignment="0" applyProtection="0">
      <alignment vertical="center"/>
    </xf>
    <xf numFmtId="0" fontId="44" fillId="11" borderId="0" applyNumberFormat="0" applyBorder="0" applyAlignment="0" applyProtection="0">
      <alignment vertical="center"/>
    </xf>
    <xf numFmtId="0" fontId="0" fillId="0" borderId="0"/>
    <xf numFmtId="0" fontId="52" fillId="0" borderId="9" applyNumberFormat="0" applyFill="0" applyAlignment="0" applyProtection="0">
      <alignment vertical="center"/>
    </xf>
    <xf numFmtId="183" fontId="0" fillId="0" borderId="0" applyFont="0" applyFill="0" applyBorder="0" applyAlignment="0" applyProtection="0">
      <alignment vertical="center"/>
    </xf>
    <xf numFmtId="0" fontId="0" fillId="0" borderId="0">
      <alignment vertical="center"/>
    </xf>
    <xf numFmtId="0" fontId="0" fillId="0" borderId="0"/>
    <xf numFmtId="0" fontId="44" fillId="19" borderId="0" applyNumberFormat="0" applyBorder="0" applyAlignment="0" applyProtection="0">
      <alignment vertical="center"/>
    </xf>
    <xf numFmtId="0" fontId="0" fillId="0" borderId="0"/>
    <xf numFmtId="0" fontId="16"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1" fillId="13" borderId="10" applyNumberFormat="0" applyAlignment="0" applyProtection="0">
      <alignment vertical="center"/>
    </xf>
    <xf numFmtId="0" fontId="46" fillId="18" borderId="0" applyNumberFormat="0" applyBorder="0" applyAlignment="0" applyProtection="0">
      <alignment vertical="center"/>
    </xf>
    <xf numFmtId="0" fontId="16" fillId="12" borderId="0" applyNumberFormat="0" applyBorder="0" applyAlignment="0" applyProtection="0">
      <alignment vertical="center"/>
    </xf>
    <xf numFmtId="0" fontId="59" fillId="13" borderId="5" applyNumberFormat="0" applyAlignment="0" applyProtection="0">
      <alignment vertical="center"/>
    </xf>
    <xf numFmtId="0" fontId="59" fillId="20" borderId="5" applyNumberFormat="0" applyAlignment="0" applyProtection="0">
      <alignment vertical="center"/>
    </xf>
    <xf numFmtId="0" fontId="0" fillId="0" borderId="0"/>
    <xf numFmtId="0" fontId="63" fillId="15" borderId="6" applyNumberFormat="0" applyAlignment="0" applyProtection="0">
      <alignment vertical="center"/>
    </xf>
    <xf numFmtId="0" fontId="0" fillId="0" borderId="0"/>
    <xf numFmtId="0" fontId="0" fillId="0" borderId="0">
      <alignment vertical="center"/>
    </xf>
    <xf numFmtId="0" fontId="16" fillId="4" borderId="0" applyNumberFormat="0" applyBorder="0" applyAlignment="0" applyProtection="0">
      <alignment vertical="center"/>
    </xf>
    <xf numFmtId="0" fontId="64" fillId="0" borderId="0" applyNumberFormat="0" applyFill="0" applyBorder="0" applyAlignment="0" applyProtection="0">
      <alignment vertical="center"/>
    </xf>
    <xf numFmtId="0" fontId="44" fillId="18"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65" fillId="0" borderId="11" applyNumberFormat="0" applyFill="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17" borderId="0" applyNumberFormat="0" applyBorder="0" applyAlignment="0" applyProtection="0">
      <alignment vertical="center"/>
    </xf>
    <xf numFmtId="0" fontId="15" fillId="0" borderId="12" applyNumberFormat="0" applyFill="0" applyAlignment="0" applyProtection="0">
      <alignment vertical="center"/>
    </xf>
    <xf numFmtId="0" fontId="0" fillId="0" borderId="0">
      <alignment vertical="center"/>
    </xf>
    <xf numFmtId="0" fontId="47" fillId="10" borderId="0" applyNumberFormat="0" applyBorder="0" applyAlignment="0" applyProtection="0">
      <alignment vertical="center"/>
    </xf>
    <xf numFmtId="0" fontId="66" fillId="12"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67" fillId="16" borderId="0" applyNumberFormat="0" applyBorder="0" applyAlignment="0" applyProtection="0">
      <alignment vertical="center"/>
    </xf>
    <xf numFmtId="0" fontId="16" fillId="23" borderId="0" applyNumberFormat="0" applyBorder="0" applyAlignment="0" applyProtection="0">
      <alignment vertical="center"/>
    </xf>
    <xf numFmtId="0" fontId="58" fillId="0" borderId="0" applyNumberFormat="0" applyFill="0" applyBorder="0" applyAlignment="0" applyProtection="0">
      <alignment vertical="center"/>
    </xf>
    <xf numFmtId="0" fontId="44" fillId="25"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0" fillId="0" borderId="0"/>
    <xf numFmtId="0" fontId="16" fillId="1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6" fillId="6" borderId="0" applyNumberFormat="0" applyBorder="0" applyAlignment="0" applyProtection="0">
      <alignment vertical="center"/>
    </xf>
    <xf numFmtId="0" fontId="0" fillId="0" borderId="0"/>
    <xf numFmtId="0" fontId="0" fillId="0" borderId="0"/>
    <xf numFmtId="0" fontId="0" fillId="0" borderId="0"/>
    <xf numFmtId="0" fontId="16" fillId="12" borderId="0" applyNumberFormat="0" applyBorder="0" applyAlignment="0" applyProtection="0">
      <alignment vertical="center"/>
    </xf>
    <xf numFmtId="0" fontId="42" fillId="4" borderId="5" applyNumberFormat="0" applyAlignment="0" applyProtection="0">
      <alignment vertical="center"/>
    </xf>
    <xf numFmtId="0" fontId="56" fillId="0" borderId="0">
      <alignment vertical="center"/>
    </xf>
    <xf numFmtId="0" fontId="16" fillId="7"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44" fillId="26"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43" fontId="0" fillId="0" borderId="0" applyFont="0" applyFill="0" applyBorder="0" applyAlignment="0" applyProtection="0">
      <alignment vertical="center"/>
    </xf>
    <xf numFmtId="0" fontId="44" fillId="19"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58" fillId="0" borderId="0" applyNumberFormat="0" applyFill="0" applyBorder="0" applyAlignment="0" applyProtection="0">
      <alignment vertical="center"/>
    </xf>
    <xf numFmtId="0" fontId="16" fillId="21" borderId="0" applyNumberFormat="0" applyBorder="0" applyAlignment="0" applyProtection="0">
      <alignment vertical="center"/>
    </xf>
    <xf numFmtId="0" fontId="0" fillId="0" borderId="0"/>
    <xf numFmtId="0" fontId="16" fillId="8" borderId="0" applyNumberFormat="0" applyBorder="0" applyAlignment="0" applyProtection="0">
      <alignment vertical="center"/>
    </xf>
    <xf numFmtId="0" fontId="44" fillId="8" borderId="0" applyNumberFormat="0" applyBorder="0" applyAlignment="0" applyProtection="0">
      <alignment vertical="center"/>
    </xf>
    <xf numFmtId="0" fontId="0" fillId="0" borderId="0"/>
    <xf numFmtId="0" fontId="0" fillId="0" borderId="0"/>
    <xf numFmtId="0" fontId="0" fillId="0" borderId="0"/>
    <xf numFmtId="43" fontId="0" fillId="0" borderId="0" applyFont="0" applyFill="0" applyBorder="0" applyAlignment="0" applyProtection="0">
      <alignment vertical="center"/>
    </xf>
    <xf numFmtId="0" fontId="44" fillId="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4" fillId="14" borderId="0" applyNumberFormat="0" applyBorder="0" applyAlignment="0" applyProtection="0">
      <alignment vertical="center"/>
    </xf>
    <xf numFmtId="0" fontId="0" fillId="0" borderId="0"/>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46" fillId="13"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67" fillId="16" borderId="0" applyNumberFormat="0" applyBorder="0" applyAlignment="0" applyProtection="0">
      <alignment vertical="center"/>
    </xf>
    <xf numFmtId="0" fontId="44" fillId="26" borderId="0" applyNumberFormat="0" applyBorder="0" applyAlignment="0" applyProtection="0">
      <alignment vertical="center"/>
    </xf>
    <xf numFmtId="0" fontId="16" fillId="20" borderId="0" applyNumberFormat="0" applyBorder="0" applyAlignment="0" applyProtection="0">
      <alignment vertical="center"/>
    </xf>
    <xf numFmtId="43" fontId="0" fillId="0" borderId="0" applyFont="0" applyFill="0" applyBorder="0" applyAlignment="0" applyProtection="0"/>
    <xf numFmtId="0" fontId="44" fillId="24" borderId="0" applyNumberFormat="0" applyBorder="0" applyAlignment="0" applyProtection="0">
      <alignment vertical="center"/>
    </xf>
    <xf numFmtId="0" fontId="0" fillId="0" borderId="0">
      <alignment vertical="center"/>
    </xf>
    <xf numFmtId="0" fontId="44" fillId="14"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14"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16" fillId="0" borderId="0"/>
    <xf numFmtId="0" fontId="0" fillId="0" borderId="0">
      <alignment vertical="center"/>
    </xf>
    <xf numFmtId="0" fontId="58" fillId="0" borderId="0" applyNumberFormat="0" applyFill="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0" fillId="0" borderId="0"/>
    <xf numFmtId="0" fontId="16" fillId="12" borderId="0" applyNumberFormat="0" applyBorder="0" applyAlignment="0" applyProtection="0">
      <alignment vertical="center"/>
    </xf>
    <xf numFmtId="0" fontId="16" fillId="2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45" fillId="0" borderId="0" applyNumberFormat="0" applyFill="0" applyBorder="0" applyAlignment="0" applyProtection="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xf numFmtId="0" fontId="16" fillId="20" borderId="0" applyNumberFormat="0" applyBorder="0" applyAlignment="0" applyProtection="0">
      <alignment vertical="center"/>
    </xf>
    <xf numFmtId="0" fontId="0" fillId="0" borderId="0"/>
    <xf numFmtId="0" fontId="0" fillId="0" borderId="0">
      <alignment vertical="center"/>
    </xf>
    <xf numFmtId="0" fontId="5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16" fillId="22"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6" fillId="0" borderId="0"/>
    <xf numFmtId="0" fontId="16" fillId="7" borderId="0" applyNumberFormat="0" applyBorder="0" applyAlignment="0" applyProtection="0">
      <alignment vertical="center"/>
    </xf>
    <xf numFmtId="0" fontId="0" fillId="0" borderId="0">
      <alignment vertical="center"/>
    </xf>
    <xf numFmtId="0" fontId="0" fillId="0" borderId="0"/>
    <xf numFmtId="0" fontId="0" fillId="0" borderId="0"/>
    <xf numFmtId="0" fontId="46" fillId="18"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4" fillId="15" borderId="6" applyNumberFormat="0" applyAlignment="0" applyProtection="0">
      <alignment vertical="center"/>
    </xf>
    <xf numFmtId="0" fontId="44" fillId="19"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44" fillId="19" borderId="0" applyNumberFormat="0" applyBorder="0" applyAlignment="0" applyProtection="0">
      <alignment vertical="center"/>
    </xf>
    <xf numFmtId="0" fontId="0" fillId="0" borderId="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6" fillId="0" borderId="0"/>
    <xf numFmtId="0" fontId="0" fillId="0" borderId="0">
      <alignment vertical="center"/>
    </xf>
    <xf numFmtId="0" fontId="0" fillId="0" borderId="0">
      <alignment vertical="center"/>
    </xf>
    <xf numFmtId="0" fontId="0" fillId="0" borderId="0"/>
    <xf numFmtId="0" fontId="47" fillId="1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42" fillId="4" borderId="5"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4" fillId="19"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0" fillId="0" borderId="0"/>
    <xf numFmtId="0" fontId="16" fillId="0" borderId="0"/>
    <xf numFmtId="0" fontId="0" fillId="0" borderId="0"/>
    <xf numFmtId="0" fontId="0" fillId="0" borderId="0">
      <alignment vertical="center"/>
    </xf>
    <xf numFmtId="0" fontId="0" fillId="0" borderId="0"/>
    <xf numFmtId="0" fontId="6" fillId="0" borderId="0"/>
    <xf numFmtId="0" fontId="0" fillId="0" borderId="0">
      <alignment vertical="center"/>
    </xf>
    <xf numFmtId="0" fontId="54" fillId="15" borderId="6" applyNumberFormat="0" applyAlignment="0" applyProtection="0">
      <alignment vertical="center"/>
    </xf>
    <xf numFmtId="0" fontId="56" fillId="0" borderId="0">
      <alignment vertical="center"/>
    </xf>
    <xf numFmtId="0" fontId="0" fillId="0" borderId="0"/>
    <xf numFmtId="0" fontId="16" fillId="12" borderId="0" applyNumberFormat="0" applyBorder="0" applyAlignment="0" applyProtection="0">
      <alignment vertical="center"/>
    </xf>
    <xf numFmtId="0" fontId="0" fillId="0" borderId="0"/>
    <xf numFmtId="0" fontId="0" fillId="0" borderId="0"/>
    <xf numFmtId="0" fontId="16" fillId="0" borderId="0">
      <alignment vertical="center"/>
    </xf>
    <xf numFmtId="0" fontId="0" fillId="0" borderId="0"/>
    <xf numFmtId="0" fontId="0" fillId="0" borderId="0"/>
    <xf numFmtId="0" fontId="0" fillId="0" borderId="0"/>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16"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10" borderId="0" applyNumberFormat="0" applyBorder="0" applyAlignment="0" applyProtection="0">
      <alignment vertical="center"/>
    </xf>
    <xf numFmtId="0" fontId="29" fillId="0" borderId="0">
      <alignment vertical="center"/>
    </xf>
    <xf numFmtId="0" fontId="0" fillId="0" borderId="0"/>
    <xf numFmtId="0" fontId="16"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5" fillId="0" borderId="11" applyNumberFormat="0" applyFill="0" applyAlignment="0" applyProtection="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6" fillId="0" borderId="0"/>
    <xf numFmtId="0" fontId="0" fillId="0" borderId="0"/>
    <xf numFmtId="0" fontId="0" fillId="0" borderId="0"/>
    <xf numFmtId="0" fontId="0" fillId="0" borderId="0">
      <alignment vertical="center"/>
    </xf>
    <xf numFmtId="0" fontId="0" fillId="0" borderId="0"/>
    <xf numFmtId="0" fontId="16" fillId="0" borderId="0"/>
    <xf numFmtId="0" fontId="46" fillId="4"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63" fillId="15" borderId="6" applyNumberFormat="0" applyAlignment="0" applyProtection="0">
      <alignment vertical="center"/>
    </xf>
    <xf numFmtId="0" fontId="44" fillId="5" borderId="0" applyNumberFormat="0" applyBorder="0" applyAlignment="0" applyProtection="0">
      <alignment vertical="center"/>
    </xf>
    <xf numFmtId="0" fontId="0" fillId="0" borderId="0"/>
    <xf numFmtId="0" fontId="16" fillId="0" borderId="0"/>
    <xf numFmtId="0" fontId="0" fillId="0" borderId="0"/>
    <xf numFmtId="0" fontId="0" fillId="0" borderId="0">
      <alignment vertical="center"/>
    </xf>
    <xf numFmtId="0" fontId="0" fillId="0" borderId="0"/>
    <xf numFmtId="0" fontId="0" fillId="0" borderId="0"/>
    <xf numFmtId="0" fontId="0" fillId="0" borderId="0"/>
    <xf numFmtId="0" fontId="58" fillId="0" borderId="0" applyNumberFormat="0" applyFill="0" applyBorder="0" applyAlignment="0" applyProtection="0">
      <alignment vertical="center"/>
    </xf>
    <xf numFmtId="0" fontId="0" fillId="0" borderId="0"/>
    <xf numFmtId="0" fontId="16" fillId="23" borderId="0" applyNumberFormat="0" applyBorder="0" applyAlignment="0" applyProtection="0">
      <alignment vertical="center"/>
    </xf>
    <xf numFmtId="0" fontId="0" fillId="0" borderId="0"/>
    <xf numFmtId="0" fontId="45" fillId="0" borderId="0" applyNumberFormat="0" applyFill="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0" fillId="0" borderId="0"/>
    <xf numFmtId="0" fontId="16" fillId="17" borderId="0" applyNumberFormat="0" applyBorder="0" applyAlignment="0" applyProtection="0">
      <alignment vertical="center"/>
    </xf>
    <xf numFmtId="0" fontId="0" fillId="0" borderId="0"/>
    <xf numFmtId="0" fontId="0" fillId="0" borderId="0"/>
    <xf numFmtId="0" fontId="0" fillId="0" borderId="0"/>
    <xf numFmtId="0" fontId="16" fillId="13"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0" fillId="0" borderId="0">
      <alignment vertical="center"/>
    </xf>
    <xf numFmtId="0" fontId="0" fillId="0" borderId="0"/>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46"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4" fillId="5" borderId="0" applyNumberFormat="0" applyBorder="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0" fillId="0" borderId="0"/>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0" fillId="0" borderId="0"/>
    <xf numFmtId="0" fontId="0" fillId="0" borderId="0">
      <alignment vertical="center"/>
    </xf>
    <xf numFmtId="0" fontId="47" fillId="10"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0" fillId="0" borderId="0"/>
    <xf numFmtId="0" fontId="0" fillId="0" borderId="0">
      <alignment vertical="center"/>
    </xf>
    <xf numFmtId="0" fontId="16"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4" fillId="5"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0" fontId="0" fillId="0" borderId="0"/>
    <xf numFmtId="0" fontId="16" fillId="17"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180" fontId="0" fillId="0" borderId="0" applyFont="0" applyFill="0" applyBorder="0" applyAlignment="0" applyProtection="0"/>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45" fillId="0" borderId="0" applyNumberFormat="0" applyFill="0" applyBorder="0" applyAlignment="0" applyProtection="0">
      <alignment vertical="center"/>
    </xf>
    <xf numFmtId="0" fontId="16" fillId="2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180" fontId="0" fillId="0" borderId="0" applyFont="0" applyFill="0" applyBorder="0" applyAlignment="0" applyProtection="0"/>
    <xf numFmtId="0" fontId="0" fillId="0" borderId="0">
      <alignment vertical="center"/>
    </xf>
    <xf numFmtId="0" fontId="59" fillId="20" borderId="5" applyNumberFormat="0" applyAlignment="0" applyProtection="0">
      <alignment vertical="center"/>
    </xf>
    <xf numFmtId="0" fontId="0" fillId="0" borderId="0"/>
    <xf numFmtId="0" fontId="44" fillId="7" borderId="0" applyNumberFormat="0" applyBorder="0" applyAlignment="0" applyProtection="0">
      <alignment vertical="center"/>
    </xf>
    <xf numFmtId="0" fontId="46" fillId="4" borderId="0" applyNumberFormat="0" applyBorder="0" applyAlignment="0" applyProtection="0">
      <alignment vertical="center"/>
    </xf>
    <xf numFmtId="0" fontId="0" fillId="0" borderId="0"/>
    <xf numFmtId="0" fontId="0" fillId="0" borderId="0"/>
    <xf numFmtId="0" fontId="0" fillId="0" borderId="0">
      <alignment vertical="center"/>
    </xf>
    <xf numFmtId="0" fontId="44" fillId="11" borderId="0" applyNumberFormat="0" applyBorder="0" applyAlignment="0" applyProtection="0">
      <alignment vertical="center"/>
    </xf>
    <xf numFmtId="0" fontId="0" fillId="0" borderId="0"/>
    <xf numFmtId="0" fontId="0" fillId="0" borderId="0">
      <alignment vertical="center"/>
    </xf>
    <xf numFmtId="0" fontId="44" fillId="1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63" fillId="15" borderId="6" applyNumberFormat="0" applyAlignment="0" applyProtection="0">
      <alignment vertical="center"/>
    </xf>
    <xf numFmtId="0" fontId="44" fillId="14" borderId="0" applyNumberFormat="0" applyBorder="0" applyAlignment="0" applyProtection="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16" fillId="6"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6" fillId="23" borderId="0" applyNumberFormat="0" applyBorder="0" applyAlignment="0" applyProtection="0">
      <alignment vertical="center"/>
    </xf>
    <xf numFmtId="0" fontId="0" fillId="0" borderId="0"/>
    <xf numFmtId="0" fontId="0" fillId="0" borderId="0"/>
    <xf numFmtId="0" fontId="0" fillId="0" borderId="0"/>
    <xf numFmtId="0" fontId="16" fillId="20" borderId="0" applyNumberFormat="0" applyBorder="0" applyAlignment="0" applyProtection="0">
      <alignment vertical="center"/>
    </xf>
    <xf numFmtId="0" fontId="0" fillId="0" borderId="0"/>
    <xf numFmtId="0" fontId="32" fillId="0" borderId="0">
      <alignment vertical="center"/>
    </xf>
    <xf numFmtId="0" fontId="0" fillId="0" borderId="0">
      <alignment vertical="center"/>
    </xf>
    <xf numFmtId="185" fontId="0" fillId="0" borderId="0" applyFont="0" applyFill="0" applyBorder="0" applyAlignment="0" applyProtection="0">
      <alignment vertical="center"/>
    </xf>
    <xf numFmtId="0" fontId="32" fillId="0" borderId="0">
      <alignment vertical="center"/>
    </xf>
    <xf numFmtId="0" fontId="0" fillId="0" borderId="0">
      <alignment vertical="center"/>
    </xf>
    <xf numFmtId="0" fontId="32" fillId="0" borderId="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0" fillId="0" borderId="0"/>
    <xf numFmtId="0" fontId="32" fillId="0" borderId="0">
      <alignment vertical="center"/>
    </xf>
    <xf numFmtId="0" fontId="0" fillId="0" borderId="0">
      <alignment vertical="center"/>
    </xf>
    <xf numFmtId="0" fontId="32" fillId="0" borderId="0"/>
    <xf numFmtId="0" fontId="0" fillId="0" borderId="0"/>
    <xf numFmtId="0" fontId="44" fillId="25" borderId="0" applyNumberFormat="0" applyBorder="0" applyAlignment="0" applyProtection="0">
      <alignment vertical="center"/>
    </xf>
    <xf numFmtId="0" fontId="16" fillId="0" borderId="0"/>
    <xf numFmtId="0" fontId="0" fillId="0" borderId="0">
      <alignment vertical="center"/>
    </xf>
    <xf numFmtId="0" fontId="0" fillId="0" borderId="0"/>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0" fillId="0" borderId="0"/>
    <xf numFmtId="0" fontId="32" fillId="0" borderId="0"/>
    <xf numFmtId="0" fontId="0" fillId="0" borderId="0"/>
    <xf numFmtId="0" fontId="0" fillId="0" borderId="0"/>
    <xf numFmtId="0" fontId="0" fillId="0" borderId="0"/>
    <xf numFmtId="0" fontId="0" fillId="0" borderId="0"/>
    <xf numFmtId="0" fontId="32" fillId="0" borderId="0">
      <alignment vertical="center"/>
    </xf>
    <xf numFmtId="0" fontId="0" fillId="0" borderId="0"/>
    <xf numFmtId="0" fontId="0" fillId="0" borderId="0">
      <alignment vertical="center"/>
    </xf>
    <xf numFmtId="0" fontId="0" fillId="0" borderId="0"/>
    <xf numFmtId="0" fontId="0" fillId="0" borderId="0">
      <alignment vertical="center"/>
    </xf>
    <xf numFmtId="0" fontId="32" fillId="0" borderId="0">
      <alignment vertical="center"/>
    </xf>
    <xf numFmtId="0" fontId="0" fillId="0" borderId="0">
      <alignment vertical="center"/>
    </xf>
    <xf numFmtId="0" fontId="16" fillId="7" borderId="0" applyNumberFormat="0" applyBorder="0" applyAlignment="0" applyProtection="0">
      <alignment vertical="center"/>
    </xf>
    <xf numFmtId="0" fontId="0" fillId="0" borderId="0"/>
    <xf numFmtId="0" fontId="63" fillId="15" borderId="6" applyNumberFormat="0" applyAlignment="0" applyProtection="0">
      <alignment vertical="center"/>
    </xf>
    <xf numFmtId="0" fontId="32" fillId="0" borderId="0"/>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0" fontId="0" fillId="0" borderId="0"/>
    <xf numFmtId="0" fontId="0" fillId="0" borderId="0">
      <alignment vertical="center"/>
    </xf>
    <xf numFmtId="0" fontId="6" fillId="0" borderId="0"/>
    <xf numFmtId="0" fontId="0" fillId="0" borderId="0">
      <alignment vertical="center"/>
    </xf>
    <xf numFmtId="0" fontId="0" fillId="0" borderId="0"/>
    <xf numFmtId="0" fontId="63" fillId="15" borderId="6" applyNumberFormat="0" applyAlignment="0" applyProtection="0">
      <alignment vertical="center"/>
    </xf>
    <xf numFmtId="0" fontId="56" fillId="0" borderId="0"/>
    <xf numFmtId="0" fontId="56" fillId="0" borderId="0"/>
    <xf numFmtId="0" fontId="0" fillId="0" borderId="0"/>
    <xf numFmtId="0" fontId="0" fillId="0" borderId="0"/>
    <xf numFmtId="0" fontId="32" fillId="0" borderId="0"/>
    <xf numFmtId="0" fontId="0" fillId="0" borderId="0"/>
    <xf numFmtId="0" fontId="2" fillId="0" borderId="1">
      <alignment horizontal="distributed" vertical="center" wrapText="1"/>
    </xf>
    <xf numFmtId="0" fontId="0" fillId="0" borderId="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32" fillId="0" borderId="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alignment vertical="center"/>
    </xf>
    <xf numFmtId="0" fontId="65" fillId="0" borderId="11" applyNumberFormat="0" applyFill="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180" fontId="0" fillId="0" borderId="0" applyFont="0" applyFill="0" applyBorder="0" applyAlignment="0" applyProtection="0"/>
    <xf numFmtId="0" fontId="32" fillId="0" borderId="0"/>
    <xf numFmtId="0" fontId="43" fillId="0" borderId="0">
      <alignment horizontal="centerContinuous" vertical="center"/>
    </xf>
    <xf numFmtId="0" fontId="0" fillId="0" borderId="0"/>
    <xf numFmtId="0" fontId="0" fillId="0" borderId="0">
      <alignment vertical="center"/>
    </xf>
    <xf numFmtId="0" fontId="45"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2" fillId="0" borderId="1">
      <alignment horizontal="distributed" vertical="center" wrapText="1"/>
    </xf>
    <xf numFmtId="0" fontId="0" fillId="0" borderId="0"/>
    <xf numFmtId="0" fontId="0" fillId="3" borderId="4" applyNumberFormat="0" applyFont="0" applyAlignment="0" applyProtection="0">
      <alignment vertical="center"/>
    </xf>
    <xf numFmtId="0" fontId="16" fillId="10" borderId="0" applyNumberFormat="0" applyBorder="0" applyAlignment="0" applyProtection="0">
      <alignment vertical="center"/>
    </xf>
    <xf numFmtId="0" fontId="0" fillId="0" borderId="0"/>
    <xf numFmtId="0" fontId="0" fillId="0" borderId="0"/>
    <xf numFmtId="0" fontId="45" fillId="0" borderId="0" applyNumberFormat="0" applyFill="0" applyBorder="0" applyAlignment="0" applyProtection="0">
      <alignment vertical="center"/>
    </xf>
    <xf numFmtId="0" fontId="46" fillId="4"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32" fillId="0" borderId="0"/>
    <xf numFmtId="0" fontId="0" fillId="0" borderId="0"/>
    <xf numFmtId="0" fontId="0" fillId="0" borderId="0">
      <alignment vertical="center"/>
    </xf>
    <xf numFmtId="0" fontId="16" fillId="7"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xf numFmtId="0" fontId="6" fillId="0" borderId="0">
      <alignment vertical="center"/>
    </xf>
    <xf numFmtId="0" fontId="0" fillId="0" borderId="0"/>
    <xf numFmtId="0" fontId="0" fillId="0" borderId="0">
      <alignment vertical="center"/>
    </xf>
    <xf numFmtId="0" fontId="16" fillId="2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6" fillId="16" borderId="0" applyNumberFormat="0" applyBorder="0" applyAlignment="0" applyProtection="0">
      <alignment vertical="center"/>
    </xf>
    <xf numFmtId="0" fontId="16" fillId="23" borderId="0" applyNumberFormat="0" applyBorder="0" applyAlignment="0" applyProtection="0">
      <alignment vertical="center"/>
    </xf>
    <xf numFmtId="0" fontId="0" fillId="0" borderId="0">
      <alignment vertical="center"/>
    </xf>
    <xf numFmtId="0" fontId="0" fillId="0" borderId="0">
      <alignment vertical="center"/>
    </xf>
    <xf numFmtId="0" fontId="16" fillId="0" borderId="0"/>
    <xf numFmtId="0" fontId="0" fillId="0" borderId="0"/>
    <xf numFmtId="0" fontId="0" fillId="0" borderId="0"/>
    <xf numFmtId="0" fontId="16" fillId="2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5" fillId="0" borderId="7" applyNumberFormat="0" applyFill="0" applyAlignment="0" applyProtection="0">
      <alignment vertical="center"/>
    </xf>
    <xf numFmtId="0" fontId="0" fillId="0" borderId="0"/>
    <xf numFmtId="0" fontId="6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xf numFmtId="0" fontId="16"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44" fillId="7" borderId="0" applyNumberFormat="0" applyBorder="0" applyAlignment="0" applyProtection="0">
      <alignment vertical="center"/>
    </xf>
    <xf numFmtId="0" fontId="0" fillId="0" borderId="0"/>
    <xf numFmtId="0" fontId="16"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55" fillId="0" borderId="7" applyNumberFormat="0" applyFill="0" applyAlignment="0" applyProtection="0">
      <alignment vertical="center"/>
    </xf>
    <xf numFmtId="0" fontId="0" fillId="0" borderId="0"/>
    <xf numFmtId="0" fontId="47"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0" fontId="0" fillId="0" borderId="0"/>
    <xf numFmtId="0" fontId="0" fillId="0" borderId="0"/>
    <xf numFmtId="0" fontId="0" fillId="0" borderId="0">
      <alignment vertical="center"/>
    </xf>
    <xf numFmtId="43" fontId="16" fillId="0" borderId="0" applyFont="0" applyFill="0" applyBorder="0" applyAlignment="0" applyProtection="0">
      <alignment vertical="center"/>
    </xf>
    <xf numFmtId="0" fontId="0" fillId="0" borderId="0"/>
    <xf numFmtId="0" fontId="0" fillId="0" borderId="0"/>
    <xf numFmtId="0" fontId="16" fillId="23" borderId="0" applyNumberFormat="0" applyBorder="0" applyAlignment="0" applyProtection="0">
      <alignment vertical="center"/>
    </xf>
    <xf numFmtId="0" fontId="44" fillId="11" borderId="0" applyNumberFormat="0" applyBorder="0" applyAlignment="0" applyProtection="0">
      <alignment vertical="center"/>
    </xf>
    <xf numFmtId="0" fontId="0" fillId="0" borderId="0"/>
    <xf numFmtId="0" fontId="47"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187"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2" fillId="0" borderId="1">
      <alignment horizontal="distributed" vertical="center" wrapText="1"/>
    </xf>
    <xf numFmtId="0" fontId="16" fillId="6" borderId="0" applyNumberFormat="0" applyBorder="0" applyAlignment="0" applyProtection="0">
      <alignment vertical="center"/>
    </xf>
    <xf numFmtId="0" fontId="0" fillId="0" borderId="0"/>
    <xf numFmtId="0" fontId="0" fillId="0" borderId="0"/>
    <xf numFmtId="0" fontId="0" fillId="0" borderId="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16" fillId="0" borderId="0">
      <alignment vertical="center"/>
    </xf>
    <xf numFmtId="0" fontId="0" fillId="0" borderId="0">
      <alignment vertical="center"/>
    </xf>
    <xf numFmtId="180" fontId="0" fillId="0" borderId="0" applyFont="0" applyFill="0" applyBorder="0" applyAlignment="0" applyProtection="0"/>
    <xf numFmtId="0" fontId="16" fillId="0" borderId="0">
      <alignment vertical="center"/>
    </xf>
    <xf numFmtId="0" fontId="0" fillId="0" borderId="0"/>
    <xf numFmtId="0" fontId="0" fillId="0" borderId="0"/>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xf numFmtId="180" fontId="0" fillId="0" borderId="0" applyFont="0" applyFill="0" applyBorder="0" applyAlignment="0" applyProtection="0">
      <alignment vertical="center"/>
    </xf>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xf numFmtId="0" fontId="47" fillId="10" borderId="0" applyNumberFormat="0" applyBorder="0" applyAlignment="0" applyProtection="0">
      <alignment vertical="center"/>
    </xf>
    <xf numFmtId="0" fontId="48" fillId="12" borderId="0" applyNumberFormat="0" applyBorder="0" applyAlignment="0" applyProtection="0">
      <alignment vertical="center"/>
    </xf>
    <xf numFmtId="0" fontId="16"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16" fillId="2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6" fillId="20" borderId="0" applyNumberFormat="0" applyBorder="0" applyAlignment="0" applyProtection="0">
      <alignment vertical="center"/>
    </xf>
    <xf numFmtId="0" fontId="0" fillId="0" borderId="0"/>
    <xf numFmtId="0" fontId="0" fillId="0" borderId="0"/>
    <xf numFmtId="0" fontId="0" fillId="0" borderId="0">
      <alignment vertical="center"/>
    </xf>
    <xf numFmtId="0" fontId="44" fillId="19"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xf numFmtId="0" fontId="44" fillId="19" borderId="0" applyNumberFormat="0" applyBorder="0" applyAlignment="0" applyProtection="0">
      <alignment vertical="center"/>
    </xf>
    <xf numFmtId="0" fontId="16" fillId="20" borderId="0" applyNumberFormat="0" applyBorder="0" applyAlignment="0" applyProtection="0">
      <alignment vertical="center"/>
    </xf>
    <xf numFmtId="0" fontId="0" fillId="0" borderId="0"/>
    <xf numFmtId="0" fontId="0" fillId="0" borderId="0"/>
    <xf numFmtId="0" fontId="48" fillId="12" borderId="0" applyNumberFormat="0" applyBorder="0" applyAlignment="0" applyProtection="0">
      <alignment vertical="center"/>
    </xf>
    <xf numFmtId="0" fontId="0" fillId="0" borderId="0"/>
    <xf numFmtId="0" fontId="0" fillId="0" borderId="0">
      <alignment vertical="center"/>
    </xf>
    <xf numFmtId="0" fontId="16" fillId="4" borderId="0" applyNumberFormat="0" applyBorder="0" applyAlignment="0" applyProtection="0">
      <alignment vertical="center"/>
    </xf>
    <xf numFmtId="0" fontId="0" fillId="0" borderId="0"/>
    <xf numFmtId="0" fontId="0" fillId="0" borderId="0"/>
    <xf numFmtId="0" fontId="16" fillId="0" borderId="0"/>
    <xf numFmtId="0" fontId="0" fillId="0" borderId="0"/>
    <xf numFmtId="0" fontId="0" fillId="0" borderId="0">
      <alignment vertical="center"/>
    </xf>
    <xf numFmtId="0" fontId="0" fillId="0" borderId="0">
      <alignment vertical="center"/>
    </xf>
    <xf numFmtId="0" fontId="0" fillId="0" borderId="0"/>
    <xf numFmtId="0" fontId="16" fillId="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0" fillId="0" borderId="0"/>
    <xf numFmtId="0" fontId="16" fillId="3"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54" fillId="15" borderId="6" applyNumberFormat="0" applyAlignment="0" applyProtection="0">
      <alignment vertical="center"/>
    </xf>
    <xf numFmtId="0" fontId="16" fillId="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0" borderId="0"/>
    <xf numFmtId="0" fontId="0" fillId="0" borderId="0">
      <alignment vertical="center"/>
    </xf>
    <xf numFmtId="0" fontId="16" fillId="3" borderId="0" applyNumberFormat="0" applyBorder="0" applyAlignment="0" applyProtection="0">
      <alignment vertical="center"/>
    </xf>
    <xf numFmtId="0" fontId="0" fillId="0" borderId="0"/>
    <xf numFmtId="0" fontId="49" fillId="0" borderId="0" applyNumberFormat="0" applyFill="0" applyBorder="0" applyAlignment="0" applyProtection="0">
      <alignment vertical="center"/>
    </xf>
    <xf numFmtId="0" fontId="15" fillId="0" borderId="12" applyNumberFormat="0" applyFill="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46" fillId="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6" fillId="9" borderId="0" applyNumberFormat="0" applyBorder="0" applyAlignment="0" applyProtection="0">
      <alignment vertical="center"/>
    </xf>
    <xf numFmtId="0" fontId="0" fillId="0" borderId="0"/>
    <xf numFmtId="0" fontId="0" fillId="0" borderId="0"/>
    <xf numFmtId="0" fontId="0" fillId="0" borderId="0"/>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16" fillId="13"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0" fillId="0" borderId="0"/>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0" fontId="57" fillId="0" borderId="8" applyNumberFormat="0" applyFill="0" applyAlignment="0" applyProtection="0">
      <alignment vertical="center"/>
    </xf>
    <xf numFmtId="0" fontId="16" fillId="6" borderId="0" applyNumberFormat="0" applyBorder="0" applyAlignment="0" applyProtection="0">
      <alignment vertical="center"/>
    </xf>
    <xf numFmtId="0" fontId="0" fillId="0" borderId="0"/>
    <xf numFmtId="0" fontId="0" fillId="0" borderId="0">
      <alignment vertical="center"/>
    </xf>
    <xf numFmtId="0" fontId="44" fillId="8" borderId="0" applyNumberFormat="0" applyBorder="0" applyAlignment="0" applyProtection="0">
      <alignment vertical="center"/>
    </xf>
    <xf numFmtId="0" fontId="16" fillId="17"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6" fillId="6" borderId="0" applyNumberFormat="0" applyBorder="0" applyAlignment="0" applyProtection="0">
      <alignment vertical="center"/>
    </xf>
    <xf numFmtId="0" fontId="0" fillId="0" borderId="0"/>
    <xf numFmtId="0" fontId="0" fillId="0" borderId="0">
      <alignment vertical="center"/>
    </xf>
    <xf numFmtId="0" fontId="57" fillId="0" borderId="8" applyNumberFormat="0" applyFill="0" applyAlignment="0" applyProtection="0">
      <alignment vertical="center"/>
    </xf>
    <xf numFmtId="0" fontId="0" fillId="0" borderId="0"/>
    <xf numFmtId="0" fontId="0" fillId="0" borderId="0"/>
    <xf numFmtId="0" fontId="54" fillId="15" borderId="6" applyNumberFormat="0" applyAlignment="0" applyProtection="0">
      <alignment vertical="center"/>
    </xf>
    <xf numFmtId="177" fontId="2" fillId="0" borderId="1">
      <alignment vertical="center"/>
      <protection locked="0"/>
    </xf>
    <xf numFmtId="0" fontId="0" fillId="0" borderId="0">
      <alignment vertical="center"/>
    </xf>
    <xf numFmtId="0" fontId="47" fillId="10"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6" fillId="0" borderId="0">
      <alignment vertical="center"/>
    </xf>
    <xf numFmtId="0" fontId="0" fillId="0" borderId="0"/>
    <xf numFmtId="0" fontId="0" fillId="0" borderId="0">
      <alignment vertical="center"/>
    </xf>
    <xf numFmtId="0" fontId="57" fillId="0" borderId="8" applyNumberFormat="0" applyFill="0" applyAlignment="0" applyProtection="0">
      <alignment vertical="center"/>
    </xf>
    <xf numFmtId="0" fontId="0" fillId="0" borderId="0"/>
    <xf numFmtId="0" fontId="6" fillId="0" borderId="0">
      <alignment vertical="center"/>
    </xf>
    <xf numFmtId="9" fontId="6" fillId="0" borderId="0" applyFont="0" applyFill="0" applyBorder="0" applyAlignment="0" applyProtection="0">
      <alignment vertical="center"/>
    </xf>
    <xf numFmtId="0" fontId="0" fillId="0" borderId="0"/>
    <xf numFmtId="0" fontId="0" fillId="0" borderId="0"/>
    <xf numFmtId="0" fontId="0" fillId="0" borderId="0"/>
    <xf numFmtId="0" fontId="6"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alignment vertical="center"/>
    </xf>
    <xf numFmtId="0" fontId="63" fillId="15" borderId="6"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180" fontId="0" fillId="0" borderId="0" applyFont="0" applyFill="0" applyBorder="0" applyAlignment="0" applyProtection="0">
      <alignment vertical="center"/>
    </xf>
    <xf numFmtId="0" fontId="16" fillId="4" borderId="0" applyNumberFormat="0" applyBorder="0" applyAlignment="0" applyProtection="0">
      <alignment vertical="center"/>
    </xf>
    <xf numFmtId="0" fontId="0" fillId="0" borderId="0"/>
    <xf numFmtId="0" fontId="16" fillId="20"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16" fillId="13" borderId="0" applyNumberFormat="0" applyBorder="0" applyAlignment="0" applyProtection="0">
      <alignment vertical="center"/>
    </xf>
    <xf numFmtId="0" fontId="56" fillId="0" borderId="0"/>
    <xf numFmtId="0" fontId="0" fillId="0" borderId="0"/>
    <xf numFmtId="0" fontId="0" fillId="0" borderId="0">
      <alignment vertical="center"/>
    </xf>
    <xf numFmtId="0" fontId="58" fillId="0" borderId="0" applyNumberFormat="0" applyFill="0" applyBorder="0" applyAlignment="0" applyProtection="0">
      <alignment vertical="center"/>
    </xf>
    <xf numFmtId="0" fontId="0" fillId="0" borderId="0"/>
    <xf numFmtId="0" fontId="0" fillId="0" borderId="0"/>
    <xf numFmtId="0" fontId="0" fillId="0" borderId="0"/>
    <xf numFmtId="0" fontId="16" fillId="21" borderId="0" applyNumberFormat="0" applyBorder="0" applyAlignment="0" applyProtection="0">
      <alignment vertical="center"/>
    </xf>
    <xf numFmtId="0" fontId="0" fillId="0" borderId="0">
      <alignment vertical="center"/>
    </xf>
    <xf numFmtId="0" fontId="0" fillId="0" borderId="0"/>
    <xf numFmtId="0" fontId="59" fillId="13" borderId="5" applyNumberFormat="0" applyAlignment="0" applyProtection="0">
      <alignment vertical="center"/>
    </xf>
    <xf numFmtId="0" fontId="16" fillId="17" borderId="0" applyNumberFormat="0" applyBorder="0" applyAlignment="0" applyProtection="0">
      <alignment vertical="center"/>
    </xf>
    <xf numFmtId="0" fontId="0" fillId="0" borderId="0"/>
    <xf numFmtId="0" fontId="0" fillId="0" borderId="0">
      <alignment vertical="center"/>
    </xf>
    <xf numFmtId="0" fontId="49" fillId="0" borderId="0" applyNumberFormat="0" applyFill="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16" fillId="21" borderId="0" applyNumberFormat="0" applyBorder="0" applyAlignment="0" applyProtection="0">
      <alignment vertical="center"/>
    </xf>
    <xf numFmtId="0" fontId="0" fillId="0" borderId="0">
      <alignment vertical="center"/>
    </xf>
    <xf numFmtId="0" fontId="47" fillId="10" borderId="0" applyNumberFormat="0" applyBorder="0" applyAlignment="0" applyProtection="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6" fillId="0" borderId="0">
      <alignment vertical="center"/>
    </xf>
    <xf numFmtId="0" fontId="0" fillId="0" borderId="0"/>
    <xf numFmtId="0" fontId="0" fillId="0" borderId="0"/>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68" fillId="0" borderId="0" applyNumberFormat="0" applyFill="0" applyBorder="0" applyAlignment="0" applyProtection="0">
      <alignment vertical="top"/>
      <protection locked="0"/>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8"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69" fillId="0" borderId="13" applyNumberFormat="0" applyFill="0" applyAlignment="0" applyProtection="0">
      <alignment vertical="center"/>
    </xf>
    <xf numFmtId="0" fontId="0" fillId="0" borderId="0"/>
    <xf numFmtId="0" fontId="0" fillId="0" borderId="0"/>
    <xf numFmtId="0" fontId="0" fillId="0" borderId="0">
      <alignment vertical="center"/>
    </xf>
    <xf numFmtId="0" fontId="54" fillId="15" borderId="6" applyNumberFormat="0" applyAlignment="0" applyProtection="0">
      <alignment vertical="center"/>
    </xf>
    <xf numFmtId="0" fontId="16" fillId="4" borderId="0" applyNumberFormat="0" applyBorder="0" applyAlignment="0" applyProtection="0">
      <alignment vertical="center"/>
    </xf>
    <xf numFmtId="0" fontId="0" fillId="0" borderId="0"/>
    <xf numFmtId="0" fontId="0" fillId="0" borderId="0">
      <alignment vertical="center"/>
    </xf>
    <xf numFmtId="0" fontId="16" fillId="4" borderId="0" applyNumberFormat="0" applyBorder="0" applyAlignment="0" applyProtection="0">
      <alignment vertical="center"/>
    </xf>
    <xf numFmtId="0" fontId="0" fillId="0" borderId="0"/>
    <xf numFmtId="0" fontId="16" fillId="3" borderId="0" applyNumberFormat="0" applyBorder="0" applyAlignment="0" applyProtection="0">
      <alignment vertical="center"/>
    </xf>
    <xf numFmtId="0" fontId="0" fillId="0" borderId="0"/>
    <xf numFmtId="0" fontId="0" fillId="0" borderId="0">
      <alignment vertical="center"/>
    </xf>
    <xf numFmtId="0" fontId="16" fillId="20"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16" fillId="23"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0" fillId="0" borderId="0">
      <alignment vertical="center"/>
    </xf>
    <xf numFmtId="0" fontId="44" fillId="14" borderId="0" applyNumberFormat="0" applyBorder="0" applyAlignment="0" applyProtection="0">
      <alignment vertical="center"/>
    </xf>
    <xf numFmtId="0" fontId="16" fillId="4"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46" fillId="5" borderId="0" applyNumberFormat="0" applyBorder="0" applyAlignment="0" applyProtection="0">
      <alignment vertical="center"/>
    </xf>
    <xf numFmtId="0" fontId="0" fillId="0" borderId="0"/>
    <xf numFmtId="0" fontId="0" fillId="0" borderId="0"/>
    <xf numFmtId="0" fontId="0" fillId="0" borderId="0"/>
    <xf numFmtId="0" fontId="44" fillId="19" borderId="0" applyNumberFormat="0" applyBorder="0" applyAlignment="0" applyProtection="0">
      <alignment vertical="center"/>
    </xf>
    <xf numFmtId="0" fontId="46" fillId="7" borderId="0" applyNumberFormat="0" applyBorder="0" applyAlignment="0" applyProtection="0">
      <alignment vertical="center"/>
    </xf>
    <xf numFmtId="0" fontId="0" fillId="0" borderId="0"/>
    <xf numFmtId="0" fontId="0" fillId="0" borderId="0"/>
    <xf numFmtId="0" fontId="44" fillId="19"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0" fontId="0" fillId="0" borderId="0"/>
    <xf numFmtId="0" fontId="0" fillId="0" borderId="0">
      <alignment vertical="center"/>
    </xf>
    <xf numFmtId="9" fontId="16" fillId="0" borderId="0" applyFont="0" applyFill="0" applyBorder="0" applyAlignment="0" applyProtection="0">
      <alignment vertical="center"/>
    </xf>
    <xf numFmtId="0" fontId="0" fillId="0" borderId="0"/>
    <xf numFmtId="0" fontId="47" fillId="10" borderId="0" applyNumberFormat="0" applyBorder="0" applyAlignment="0" applyProtection="0">
      <alignment vertical="center"/>
    </xf>
    <xf numFmtId="0" fontId="44" fillId="19" borderId="0" applyNumberFormat="0" applyBorder="0" applyAlignment="0" applyProtection="0">
      <alignment vertical="center"/>
    </xf>
    <xf numFmtId="0" fontId="0" fillId="0" borderId="0"/>
    <xf numFmtId="0" fontId="16" fillId="22" borderId="0" applyNumberFormat="0" applyBorder="0" applyAlignment="0" applyProtection="0">
      <alignment vertical="center"/>
    </xf>
    <xf numFmtId="0" fontId="0" fillId="0" borderId="0"/>
    <xf numFmtId="0" fontId="0" fillId="0" borderId="0">
      <alignment vertical="center"/>
    </xf>
    <xf numFmtId="0" fontId="0" fillId="0" borderId="0"/>
    <xf numFmtId="0" fontId="65" fillId="0" borderId="11" applyNumberFormat="0" applyFill="0" applyAlignment="0" applyProtection="0">
      <alignment vertical="center"/>
    </xf>
    <xf numFmtId="180"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xf numFmtId="180" fontId="0" fillId="0" borderId="0" applyFont="0" applyFill="0" applyBorder="0" applyAlignment="0" applyProtection="0"/>
    <xf numFmtId="0" fontId="16" fillId="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16" fillId="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4" fillId="15" borderId="6"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44" fillId="5"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0" fillId="0" borderId="0">
      <alignment vertical="center"/>
    </xf>
    <xf numFmtId="0" fontId="0" fillId="0" borderId="0"/>
    <xf numFmtId="0" fontId="16" fillId="12" borderId="0" applyNumberFormat="0" applyBorder="0" applyAlignment="0" applyProtection="0">
      <alignment vertical="center"/>
    </xf>
    <xf numFmtId="0" fontId="0" fillId="0" borderId="0"/>
    <xf numFmtId="0" fontId="44" fillId="8" borderId="0" applyNumberFormat="0" applyBorder="0" applyAlignment="0" applyProtection="0">
      <alignment vertical="center"/>
    </xf>
    <xf numFmtId="0" fontId="0" fillId="0" borderId="0"/>
    <xf numFmtId="0" fontId="0" fillId="0" borderId="0"/>
    <xf numFmtId="0" fontId="0" fillId="0" borderId="0">
      <alignment vertical="center"/>
    </xf>
    <xf numFmtId="0" fontId="44" fillId="19" borderId="0" applyNumberFormat="0" applyBorder="0" applyAlignment="0" applyProtection="0">
      <alignment vertical="center"/>
    </xf>
    <xf numFmtId="0" fontId="70" fillId="0" borderId="13" applyNumberFormat="0" applyFill="0" applyAlignment="0" applyProtection="0">
      <alignment vertical="center"/>
    </xf>
    <xf numFmtId="0" fontId="0" fillId="0" borderId="0"/>
    <xf numFmtId="0" fontId="0" fillId="0" borderId="0"/>
    <xf numFmtId="0" fontId="0" fillId="0" borderId="0">
      <alignment vertical="center"/>
    </xf>
    <xf numFmtId="0" fontId="55" fillId="0" borderId="7"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44" fillId="1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6" fillId="9" borderId="0" applyNumberFormat="0" applyBorder="0" applyAlignment="0" applyProtection="0">
      <alignment vertical="center"/>
    </xf>
    <xf numFmtId="0" fontId="0" fillId="0" borderId="0">
      <alignment vertical="center"/>
    </xf>
    <xf numFmtId="0" fontId="0" fillId="0" borderId="0">
      <alignment vertical="center"/>
    </xf>
    <xf numFmtId="0" fontId="46" fillId="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46" fillId="5" borderId="0" applyNumberFormat="0" applyBorder="0" applyAlignment="0" applyProtection="0">
      <alignment vertical="center"/>
    </xf>
    <xf numFmtId="0" fontId="0" fillId="0" borderId="0"/>
    <xf numFmtId="0" fontId="0" fillId="0" borderId="0"/>
    <xf numFmtId="0" fontId="68" fillId="0" borderId="0" applyNumberFormat="0" applyFill="0" applyBorder="0" applyAlignment="0" applyProtection="0">
      <alignment vertical="top"/>
      <protection locked="0"/>
    </xf>
    <xf numFmtId="0" fontId="47" fillId="10" borderId="0" applyNumberFormat="0" applyBorder="0" applyAlignment="0" applyProtection="0">
      <alignment vertical="center"/>
    </xf>
    <xf numFmtId="0" fontId="52" fillId="0" borderId="9" applyNumberFormat="0" applyFill="0" applyAlignment="0" applyProtection="0">
      <alignment vertical="center"/>
    </xf>
    <xf numFmtId="0" fontId="0" fillId="0" borderId="0">
      <alignment vertical="center"/>
    </xf>
    <xf numFmtId="0" fontId="47" fillId="10" borderId="0" applyNumberFormat="0" applyBorder="0" applyAlignment="0" applyProtection="0">
      <alignment vertical="center"/>
    </xf>
    <xf numFmtId="0" fontId="0" fillId="0" borderId="0">
      <alignment vertical="center"/>
    </xf>
    <xf numFmtId="0" fontId="59" fillId="20" borderId="5" applyNumberFormat="0" applyAlignment="0" applyProtection="0">
      <alignment vertical="center"/>
    </xf>
    <xf numFmtId="0" fontId="46" fillId="16" borderId="0" applyNumberFormat="0" applyBorder="0" applyAlignment="0" applyProtection="0">
      <alignment vertical="center"/>
    </xf>
    <xf numFmtId="0" fontId="16" fillId="2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47" fillId="10" borderId="0" applyNumberFormat="0" applyBorder="0" applyAlignment="0" applyProtection="0">
      <alignment vertical="center"/>
    </xf>
    <xf numFmtId="0" fontId="0" fillId="0" borderId="0">
      <alignment vertical="center"/>
    </xf>
    <xf numFmtId="0" fontId="0" fillId="0" borderId="0">
      <alignment vertical="center"/>
    </xf>
    <xf numFmtId="0" fontId="46" fillId="5" borderId="0" applyNumberFormat="0" applyBorder="0" applyAlignment="0" applyProtection="0">
      <alignment vertical="center"/>
    </xf>
    <xf numFmtId="0" fontId="0" fillId="0" borderId="0"/>
    <xf numFmtId="0" fontId="0" fillId="0" borderId="0"/>
    <xf numFmtId="0" fontId="46" fillId="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16" fillId="21" borderId="0" applyNumberFormat="0" applyBorder="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1" fillId="20" borderId="10" applyNumberFormat="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72" fillId="0" borderId="0">
      <alignment vertical="center"/>
    </xf>
    <xf numFmtId="0" fontId="44" fillId="14"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0" fillId="0" borderId="0">
      <alignment vertical="center"/>
    </xf>
    <xf numFmtId="0" fontId="0" fillId="0" borderId="0"/>
    <xf numFmtId="0" fontId="16" fillId="1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16"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44" fillId="14"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0" fillId="0" borderId="0"/>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180" fontId="0" fillId="0" borderId="0" applyFont="0" applyFill="0" applyBorder="0" applyAlignment="0" applyProtection="0">
      <alignment vertical="center"/>
    </xf>
    <xf numFmtId="0" fontId="0" fillId="0" borderId="0"/>
    <xf numFmtId="0" fontId="48" fillId="12"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0" fillId="0" borderId="0"/>
    <xf numFmtId="0" fontId="0" fillId="0" borderId="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6" fillId="23" borderId="0" applyNumberFormat="0" applyBorder="0" applyAlignment="0" applyProtection="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0" fillId="0" borderId="0"/>
    <xf numFmtId="0" fontId="48" fillId="12" borderId="0" applyNumberFormat="0" applyBorder="0" applyAlignment="0" applyProtection="0">
      <alignment vertical="center"/>
    </xf>
    <xf numFmtId="0" fontId="16" fillId="13" borderId="0" applyNumberFormat="0" applyBorder="0" applyAlignment="0" applyProtection="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0" fillId="0" borderId="0"/>
    <xf numFmtId="0" fontId="0" fillId="0" borderId="0">
      <alignment vertical="center"/>
    </xf>
    <xf numFmtId="0" fontId="46" fillId="18" borderId="0" applyNumberFormat="0" applyBorder="0" applyAlignment="0" applyProtection="0">
      <alignment vertical="center"/>
    </xf>
    <xf numFmtId="0" fontId="16"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6" fillId="18" borderId="0" applyNumberFormat="0" applyBorder="0" applyAlignment="0" applyProtection="0">
      <alignment vertical="center"/>
    </xf>
    <xf numFmtId="0" fontId="16" fillId="10" borderId="0" applyNumberFormat="0" applyBorder="0" applyAlignment="0" applyProtection="0">
      <alignment vertical="center"/>
    </xf>
    <xf numFmtId="0" fontId="0" fillId="0" borderId="0"/>
    <xf numFmtId="0" fontId="0" fillId="0" borderId="0">
      <alignment vertical="center"/>
    </xf>
    <xf numFmtId="0" fontId="16" fillId="21"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16" fillId="6"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6" fillId="4"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16" fillId="6"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0" fontId="0" fillId="0" borderId="0"/>
    <xf numFmtId="0" fontId="33" fillId="0" borderId="0"/>
    <xf numFmtId="0" fontId="73" fillId="0" borderId="0" applyNumberFormat="0" applyFill="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0" fontId="16" fillId="20"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xf numFmtId="0" fontId="73" fillId="0" borderId="0" applyNumberFormat="0" applyFill="0" applyBorder="0" applyAlignment="0" applyProtection="0">
      <alignment vertical="center"/>
    </xf>
    <xf numFmtId="0" fontId="0" fillId="0" borderId="0">
      <alignment vertical="center"/>
    </xf>
    <xf numFmtId="0" fontId="0" fillId="0" borderId="0"/>
    <xf numFmtId="0" fontId="74" fillId="0" borderId="0" applyNumberFormat="0" applyFill="0" applyBorder="0" applyAlignment="0" applyProtection="0">
      <alignment vertical="center"/>
    </xf>
    <xf numFmtId="0" fontId="0" fillId="0" borderId="0">
      <alignment vertical="center"/>
    </xf>
    <xf numFmtId="0" fontId="0" fillId="0" borderId="0"/>
    <xf numFmtId="0" fontId="65" fillId="0" borderId="11" applyNumberFormat="0" applyFill="0" applyAlignment="0" applyProtection="0">
      <alignment vertical="center"/>
    </xf>
    <xf numFmtId="180"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xf numFmtId="0" fontId="58" fillId="0" borderId="0" applyNumberFormat="0" applyFill="0" applyBorder="0" applyAlignment="0" applyProtection="0">
      <alignment vertical="center"/>
    </xf>
    <xf numFmtId="0" fontId="0" fillId="0" borderId="0">
      <alignment vertical="center"/>
    </xf>
    <xf numFmtId="0" fontId="0" fillId="0" borderId="0"/>
    <xf numFmtId="0" fontId="47" fillId="10" borderId="0" applyNumberFormat="0" applyBorder="0" applyAlignment="0" applyProtection="0">
      <alignment vertical="center"/>
    </xf>
    <xf numFmtId="0" fontId="64" fillId="0" borderId="0" applyNumberFormat="0" applyFill="0" applyBorder="0" applyAlignment="0" applyProtection="0">
      <alignment vertical="center"/>
    </xf>
    <xf numFmtId="0" fontId="73" fillId="0" borderId="15"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48" fillId="12" borderId="0" applyNumberFormat="0" applyBorder="0" applyAlignment="0" applyProtection="0">
      <alignment vertical="center"/>
    </xf>
    <xf numFmtId="0" fontId="0" fillId="0" borderId="0"/>
    <xf numFmtId="0" fontId="47"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8" fillId="1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2" fillId="4" borderId="5"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0" fontId="0" fillId="0" borderId="0" applyFont="0" applyFill="0" applyBorder="0" applyAlignment="0" applyProtection="0">
      <alignment vertical="center"/>
    </xf>
    <xf numFmtId="0" fontId="0" fillId="0" borderId="0"/>
    <xf numFmtId="0" fontId="0" fillId="0" borderId="0">
      <alignment vertical="center"/>
    </xf>
    <xf numFmtId="0" fontId="16" fillId="0" borderId="0">
      <alignment vertical="center"/>
    </xf>
    <xf numFmtId="0" fontId="0" fillId="0" borderId="0"/>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16" fillId="0" borderId="0">
      <alignment vertical="center"/>
    </xf>
    <xf numFmtId="0" fontId="0" fillId="0" borderId="0"/>
    <xf numFmtId="0" fontId="0" fillId="0" borderId="0"/>
    <xf numFmtId="0" fontId="44" fillId="5"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46" fillId="9" borderId="0" applyNumberFormat="0" applyBorder="0" applyAlignment="0" applyProtection="0">
      <alignment vertical="center"/>
    </xf>
    <xf numFmtId="0" fontId="0" fillId="0" borderId="0">
      <alignment vertical="center"/>
    </xf>
    <xf numFmtId="0" fontId="75" fillId="0" borderId="8" applyNumberFormat="0" applyFill="0" applyAlignment="0" applyProtection="0">
      <alignment vertical="center"/>
    </xf>
    <xf numFmtId="180" fontId="0" fillId="0" borderId="0" applyFont="0" applyFill="0" applyBorder="0" applyAlignment="0" applyProtection="0">
      <alignment vertical="center"/>
    </xf>
    <xf numFmtId="0" fontId="0" fillId="0" borderId="0"/>
    <xf numFmtId="0" fontId="75" fillId="0" borderId="8" applyNumberFormat="0" applyFill="0" applyAlignment="0" applyProtection="0">
      <alignment vertical="center"/>
    </xf>
    <xf numFmtId="0" fontId="0" fillId="0" borderId="0">
      <alignment vertical="center"/>
    </xf>
    <xf numFmtId="0" fontId="75" fillId="0" borderId="8" applyNumberFormat="0" applyFill="0" applyAlignment="0" applyProtection="0">
      <alignment vertical="center"/>
    </xf>
    <xf numFmtId="0" fontId="44" fillId="5"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0" fillId="0" borderId="0"/>
    <xf numFmtId="0" fontId="0" fillId="0" borderId="0"/>
    <xf numFmtId="0" fontId="59" fillId="20" borderId="5" applyNumberFormat="0" applyAlignment="0" applyProtection="0">
      <alignment vertical="center"/>
    </xf>
    <xf numFmtId="0" fontId="16" fillId="23" borderId="0" applyNumberFormat="0" applyBorder="0" applyAlignment="0" applyProtection="0">
      <alignment vertical="center"/>
    </xf>
    <xf numFmtId="0" fontId="44" fillId="19" borderId="0" applyNumberFormat="0" applyBorder="0" applyAlignment="0" applyProtection="0">
      <alignment vertical="center"/>
    </xf>
    <xf numFmtId="0" fontId="56" fillId="0" borderId="0"/>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13" borderId="0" applyNumberFormat="0" applyBorder="0" applyAlignment="0" applyProtection="0">
      <alignment vertical="center"/>
    </xf>
    <xf numFmtId="0" fontId="16" fillId="2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59" fillId="13" borderId="5" applyNumberFormat="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0" fillId="0" borderId="0"/>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6" borderId="0" applyNumberFormat="0" applyBorder="0" applyAlignment="0" applyProtection="0">
      <alignment vertical="center"/>
    </xf>
    <xf numFmtId="0" fontId="16" fillId="20"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4" fillId="11" borderId="0" applyNumberFormat="0" applyBorder="0" applyAlignment="0" applyProtection="0">
      <alignment vertical="center"/>
    </xf>
    <xf numFmtId="0" fontId="16" fillId="17" borderId="0" applyNumberFormat="0" applyBorder="0" applyAlignment="0" applyProtection="0">
      <alignment vertical="center"/>
    </xf>
    <xf numFmtId="0" fontId="44" fillId="1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9" fontId="0" fillId="0" borderId="0" applyFont="0" applyFill="0" applyBorder="0" applyAlignment="0" applyProtection="0">
      <alignment vertical="center"/>
    </xf>
    <xf numFmtId="0" fontId="16" fillId="17" borderId="0" applyNumberFormat="0" applyBorder="0" applyAlignment="0" applyProtection="0">
      <alignment vertical="center"/>
    </xf>
    <xf numFmtId="0" fontId="44" fillId="8" borderId="0" applyNumberFormat="0" applyBorder="0" applyAlignment="0" applyProtection="0">
      <alignment vertical="center"/>
    </xf>
    <xf numFmtId="0" fontId="16" fillId="17" borderId="0" applyNumberFormat="0" applyBorder="0" applyAlignment="0" applyProtection="0">
      <alignment vertical="center"/>
    </xf>
    <xf numFmtId="0" fontId="44" fillId="8" borderId="0" applyNumberFormat="0" applyBorder="0" applyAlignment="0" applyProtection="0">
      <alignment vertical="center"/>
    </xf>
    <xf numFmtId="0" fontId="16" fillId="17" borderId="0" applyNumberFormat="0" applyBorder="0" applyAlignment="0" applyProtection="0">
      <alignment vertical="center"/>
    </xf>
    <xf numFmtId="0" fontId="0" fillId="0" borderId="0"/>
    <xf numFmtId="0" fontId="44" fillId="8" borderId="0" applyNumberFormat="0" applyBorder="0" applyAlignment="0" applyProtection="0">
      <alignment vertical="center"/>
    </xf>
    <xf numFmtId="0" fontId="16" fillId="17" borderId="0" applyNumberFormat="0" applyBorder="0" applyAlignment="0" applyProtection="0">
      <alignment vertical="center"/>
    </xf>
    <xf numFmtId="0" fontId="0" fillId="0" borderId="0"/>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17" borderId="0" applyNumberFormat="0" applyBorder="0" applyAlignment="0" applyProtection="0">
      <alignment vertical="center"/>
    </xf>
    <xf numFmtId="0" fontId="44" fillId="1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4" fillId="26"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180" fontId="0" fillId="0" borderId="0" applyFont="0" applyFill="0" applyBorder="0" applyAlignment="0" applyProtection="0">
      <alignment vertical="center"/>
    </xf>
    <xf numFmtId="0" fontId="16" fillId="20"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76" fillId="0" borderId="16" applyNumberFormat="0" applyFill="0" applyAlignment="0" applyProtection="0">
      <alignment vertical="center"/>
    </xf>
    <xf numFmtId="0" fontId="16" fillId="12" borderId="0" applyNumberFormat="0" applyBorder="0" applyAlignment="0" applyProtection="0">
      <alignment vertical="center"/>
    </xf>
    <xf numFmtId="0" fontId="46" fillId="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0" fillId="0" borderId="0"/>
    <xf numFmtId="0" fontId="16" fillId="12" borderId="0" applyNumberFormat="0" applyBorder="0" applyAlignment="0" applyProtection="0">
      <alignment vertical="center"/>
    </xf>
    <xf numFmtId="0" fontId="54" fillId="15" borderId="6" applyNumberFormat="0" applyAlignment="0" applyProtection="0">
      <alignment vertical="center"/>
    </xf>
    <xf numFmtId="177" fontId="2" fillId="0" borderId="1">
      <alignment vertical="center"/>
      <protection locked="0"/>
    </xf>
    <xf numFmtId="0" fontId="16" fillId="12" borderId="0" applyNumberFormat="0" applyBorder="0" applyAlignment="0" applyProtection="0">
      <alignment vertical="center"/>
    </xf>
    <xf numFmtId="0" fontId="6" fillId="0" borderId="0"/>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4"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xf numFmtId="0" fontId="16" fillId="12" borderId="0" applyNumberFormat="0" applyBorder="0" applyAlignment="0" applyProtection="0">
      <alignment vertical="center"/>
    </xf>
    <xf numFmtId="0" fontId="4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44" fillId="1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46" fillId="18" borderId="0" applyNumberFormat="0" applyBorder="0" applyAlignment="0" applyProtection="0">
      <alignment vertical="center"/>
    </xf>
    <xf numFmtId="0" fontId="16" fillId="12" borderId="0" applyNumberFormat="0" applyBorder="0" applyAlignment="0" applyProtection="0">
      <alignment vertical="center"/>
    </xf>
    <xf numFmtId="0" fontId="6" fillId="0" borderId="0">
      <alignment vertical="center"/>
    </xf>
    <xf numFmtId="0" fontId="0" fillId="0" borderId="0"/>
    <xf numFmtId="0" fontId="46" fillId="18" borderId="0" applyNumberFormat="0" applyBorder="0" applyAlignment="0" applyProtection="0">
      <alignment vertical="center"/>
    </xf>
    <xf numFmtId="0" fontId="16" fillId="12" borderId="0" applyNumberFormat="0" applyBorder="0" applyAlignment="0" applyProtection="0">
      <alignment vertical="center"/>
    </xf>
    <xf numFmtId="0" fontId="46" fillId="18"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6" fillId="0" borderId="0">
      <alignment vertical="center"/>
    </xf>
    <xf numFmtId="0" fontId="0" fillId="0" borderId="0"/>
    <xf numFmtId="0" fontId="46" fillId="18"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6" fillId="0" borderId="0">
      <alignment vertical="center"/>
    </xf>
    <xf numFmtId="0" fontId="0" fillId="0" borderId="0"/>
    <xf numFmtId="0" fontId="16" fillId="12" borderId="0" applyNumberFormat="0" applyBorder="0" applyAlignment="0" applyProtection="0">
      <alignment vertical="center"/>
    </xf>
    <xf numFmtId="0" fontId="16" fillId="6" borderId="0" applyNumberFormat="0" applyBorder="0" applyAlignment="0" applyProtection="0">
      <alignment vertical="center"/>
    </xf>
    <xf numFmtId="0" fontId="16" fillId="12" borderId="0" applyNumberFormat="0" applyBorder="0" applyAlignment="0" applyProtection="0">
      <alignment vertical="center"/>
    </xf>
    <xf numFmtId="0" fontId="6" fillId="0" borderId="0">
      <alignment vertical="center"/>
    </xf>
    <xf numFmtId="0" fontId="6" fillId="0" borderId="0"/>
    <xf numFmtId="0" fontId="16" fillId="12" borderId="0" applyNumberFormat="0" applyBorder="0" applyAlignment="0" applyProtection="0">
      <alignment vertical="center"/>
    </xf>
    <xf numFmtId="0" fontId="0" fillId="0" borderId="0"/>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44" fillId="18"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46" fillId="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4" fillId="11"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0" fillId="0" borderId="0"/>
    <xf numFmtId="9" fontId="0" fillId="0" borderId="0" applyFont="0" applyFill="0" applyBorder="0" applyAlignment="0" applyProtection="0"/>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6" fillId="4" borderId="0" applyNumberFormat="0" applyBorder="0" applyAlignment="0" applyProtection="0">
      <alignment vertical="center"/>
    </xf>
    <xf numFmtId="0" fontId="16" fillId="10" borderId="0" applyNumberFormat="0" applyBorder="0" applyAlignment="0" applyProtection="0">
      <alignment vertical="center"/>
    </xf>
    <xf numFmtId="0" fontId="0" fillId="0" borderId="0"/>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5" fillId="0" borderId="12" applyNumberFormat="0" applyFill="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5" fillId="0" borderId="12" applyNumberFormat="0" applyFill="0" applyAlignment="0" applyProtection="0">
      <alignment vertical="center"/>
    </xf>
    <xf numFmtId="0" fontId="0" fillId="0" borderId="0"/>
    <xf numFmtId="0" fontId="16" fillId="3" borderId="0" applyNumberFormat="0" applyBorder="0" applyAlignment="0" applyProtection="0">
      <alignment vertical="center"/>
    </xf>
    <xf numFmtId="0" fontId="15" fillId="0" borderId="12" applyNumberFormat="0" applyFill="0" applyAlignment="0" applyProtection="0">
      <alignment vertical="center"/>
    </xf>
    <xf numFmtId="0" fontId="16" fillId="3" borderId="0" applyNumberFormat="0" applyBorder="0" applyAlignment="0" applyProtection="0">
      <alignment vertical="center"/>
    </xf>
    <xf numFmtId="0" fontId="15" fillId="0" borderId="12" applyNumberFormat="0" applyFill="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15" fillId="0" borderId="14" applyNumberFormat="0" applyFill="0" applyAlignment="0" applyProtection="0">
      <alignment vertical="center"/>
    </xf>
    <xf numFmtId="0" fontId="0" fillId="0" borderId="0"/>
    <xf numFmtId="0" fontId="16" fillId="3" borderId="0" applyNumberFormat="0" applyBorder="0" applyAlignment="0" applyProtection="0">
      <alignment vertical="center"/>
    </xf>
    <xf numFmtId="0" fontId="15" fillId="0" borderId="14" applyNumberFormat="0" applyFill="0" applyAlignment="0" applyProtection="0">
      <alignment vertical="center"/>
    </xf>
    <xf numFmtId="0" fontId="16" fillId="0" borderId="0">
      <alignment vertical="center"/>
    </xf>
    <xf numFmtId="0" fontId="0" fillId="0" borderId="0">
      <alignment vertical="center"/>
    </xf>
    <xf numFmtId="0" fontId="16" fillId="3" borderId="0" applyNumberFormat="0" applyBorder="0" applyAlignment="0" applyProtection="0">
      <alignment vertical="center"/>
    </xf>
    <xf numFmtId="0" fontId="15" fillId="0" borderId="14" applyNumberFormat="0" applyFill="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6" fillId="3" borderId="0" applyNumberFormat="0" applyBorder="0" applyAlignment="0" applyProtection="0">
      <alignment vertical="center"/>
    </xf>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180" fontId="0" fillId="0" borderId="0" applyFont="0" applyFill="0" applyBorder="0" applyAlignment="0" applyProtection="0"/>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46" fillId="18" borderId="0" applyNumberFormat="0" applyBorder="0" applyAlignment="0" applyProtection="0">
      <alignment vertical="center"/>
    </xf>
    <xf numFmtId="0" fontId="16" fillId="10" borderId="0" applyNumberFormat="0" applyBorder="0" applyAlignment="0" applyProtection="0">
      <alignment vertical="center"/>
    </xf>
    <xf numFmtId="0" fontId="0" fillId="0" borderId="0"/>
    <xf numFmtId="0" fontId="46" fillId="18"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9" fontId="16" fillId="0" borderId="0" applyFont="0" applyFill="0" applyBorder="0" applyAlignment="0" applyProtection="0">
      <alignment vertical="center"/>
    </xf>
    <xf numFmtId="0" fontId="16" fillId="10" borderId="0" applyNumberFormat="0" applyBorder="0" applyAlignment="0" applyProtection="0">
      <alignment vertical="center"/>
    </xf>
    <xf numFmtId="0" fontId="0" fillId="0" borderId="0"/>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8" fillId="12" borderId="0" applyNumberFormat="0" applyBorder="0" applyAlignment="0" applyProtection="0">
      <alignment vertical="center"/>
    </xf>
    <xf numFmtId="0" fontId="16" fillId="10" borderId="0" applyNumberFormat="0" applyBorder="0" applyAlignment="0" applyProtection="0">
      <alignment vertical="center"/>
    </xf>
    <xf numFmtId="0" fontId="16" fillId="21" borderId="0" applyNumberFormat="0" applyBorder="0" applyAlignment="0" applyProtection="0">
      <alignment vertical="center"/>
    </xf>
    <xf numFmtId="0" fontId="16" fillId="10" borderId="0" applyNumberFormat="0" applyBorder="0" applyAlignment="0" applyProtection="0">
      <alignment vertical="center"/>
    </xf>
    <xf numFmtId="0" fontId="16" fillId="21" borderId="0" applyNumberFormat="0" applyBorder="0" applyAlignment="0" applyProtection="0">
      <alignment vertical="center"/>
    </xf>
    <xf numFmtId="0" fontId="16" fillId="10" borderId="0" applyNumberFormat="0" applyBorder="0" applyAlignment="0" applyProtection="0">
      <alignment vertical="center"/>
    </xf>
    <xf numFmtId="0" fontId="16" fillId="2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6" fillId="10" borderId="0" applyNumberFormat="0" applyBorder="0" applyAlignment="0" applyProtection="0">
      <alignment vertical="center"/>
    </xf>
    <xf numFmtId="0" fontId="0" fillId="0" borderId="0"/>
    <xf numFmtId="0" fontId="16" fillId="10" borderId="0" applyNumberFormat="0" applyBorder="0" applyAlignment="0" applyProtection="0">
      <alignment vertical="center"/>
    </xf>
    <xf numFmtId="0" fontId="0" fillId="0" borderId="0">
      <alignment vertical="center"/>
    </xf>
    <xf numFmtId="0" fontId="0" fillId="0" borderId="0"/>
    <xf numFmtId="0" fontId="16" fillId="10" borderId="0" applyNumberFormat="0" applyBorder="0" applyAlignment="0" applyProtection="0">
      <alignment vertical="center"/>
    </xf>
    <xf numFmtId="0" fontId="33" fillId="0" borderId="0"/>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6" fillId="0" borderId="0"/>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9" fontId="16" fillId="0" borderId="0" applyFont="0" applyFill="0" applyBorder="0" applyAlignment="0" applyProtection="0">
      <alignment vertical="center"/>
    </xf>
    <xf numFmtId="0" fontId="16" fillId="10" borderId="0" applyNumberFormat="0" applyBorder="0" applyAlignment="0" applyProtection="0">
      <alignment vertical="center"/>
    </xf>
    <xf numFmtId="0" fontId="4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4" fillId="11" borderId="0" applyNumberFormat="0" applyBorder="0" applyAlignment="0" applyProtection="0">
      <alignment vertical="center"/>
    </xf>
    <xf numFmtId="0" fontId="16" fillId="3" borderId="0" applyNumberFormat="0" applyBorder="0" applyAlignment="0" applyProtection="0">
      <alignment vertical="center"/>
    </xf>
    <xf numFmtId="0" fontId="47" fillId="10" borderId="0" applyNumberFormat="0" applyBorder="0" applyAlignment="0" applyProtection="0">
      <alignment vertical="center"/>
    </xf>
    <xf numFmtId="0" fontId="6" fillId="0" borderId="0"/>
    <xf numFmtId="0" fontId="58" fillId="0" borderId="0" applyNumberFormat="0" applyFill="0" applyBorder="0" applyAlignment="0" applyProtection="0">
      <alignment vertical="center"/>
    </xf>
    <xf numFmtId="0" fontId="16" fillId="21" borderId="0" applyNumberFormat="0" applyBorder="0" applyAlignment="0" applyProtection="0">
      <alignment vertical="center"/>
    </xf>
    <xf numFmtId="0" fontId="71" fillId="0" borderId="0" applyNumberFormat="0" applyFill="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6" fillId="0" borderId="0"/>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5" fillId="0" borderId="12"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47" fillId="10" borderId="0" applyNumberFormat="0" applyBorder="0" applyAlignment="0" applyProtection="0">
      <alignment vertical="center"/>
    </xf>
    <xf numFmtId="0" fontId="73" fillId="0" borderId="15"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4" fillId="11"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63" fillId="15" borderId="6" applyNumberFormat="0" applyAlignment="0" applyProtection="0">
      <alignment vertical="center"/>
    </xf>
    <xf numFmtId="0" fontId="6" fillId="0" borderId="0"/>
    <xf numFmtId="0" fontId="16" fillId="20" borderId="0" applyNumberFormat="0" applyBorder="0" applyAlignment="0" applyProtection="0">
      <alignment vertical="center"/>
    </xf>
    <xf numFmtId="0" fontId="71" fillId="0" borderId="0" applyNumberFormat="0" applyFill="0" applyBorder="0" applyAlignment="0" applyProtection="0">
      <alignment vertical="center"/>
    </xf>
    <xf numFmtId="0" fontId="46" fillId="18"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0" fillId="0" borderId="0"/>
    <xf numFmtId="0" fontId="16" fillId="21" borderId="0" applyNumberFormat="0" applyBorder="0" applyAlignment="0" applyProtection="0">
      <alignment vertical="center"/>
    </xf>
    <xf numFmtId="0" fontId="71" fillId="0" borderId="0" applyNumberFormat="0" applyFill="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180" fontId="0" fillId="0" borderId="0" applyFont="0" applyFill="0" applyBorder="0" applyAlignment="0" applyProtection="0"/>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4" fillId="1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6" fillId="0" borderId="0">
      <alignment vertical="center"/>
    </xf>
    <xf numFmtId="0" fontId="71" fillId="0" borderId="0" applyNumberFormat="0" applyFill="0" applyBorder="0" applyAlignment="0" applyProtection="0">
      <alignment vertical="center"/>
    </xf>
    <xf numFmtId="0" fontId="16" fillId="23" borderId="0" applyNumberFormat="0" applyBorder="0" applyAlignment="0" applyProtection="0">
      <alignment vertical="center"/>
    </xf>
    <xf numFmtId="0" fontId="16" fillId="4" borderId="0" applyNumberFormat="0" applyBorder="0" applyAlignment="0" applyProtection="0">
      <alignment vertical="center"/>
    </xf>
    <xf numFmtId="0" fontId="16" fillId="23"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23" borderId="0" applyNumberFormat="0" applyBorder="0" applyAlignment="0" applyProtection="0">
      <alignment vertical="center"/>
    </xf>
    <xf numFmtId="0" fontId="16" fillId="13" borderId="0" applyNumberFormat="0" applyBorder="0" applyAlignment="0" applyProtection="0">
      <alignment vertical="center"/>
    </xf>
    <xf numFmtId="0" fontId="16" fillId="7" borderId="0" applyNumberFormat="0" applyBorder="0" applyAlignment="0" applyProtection="0">
      <alignment vertical="center"/>
    </xf>
    <xf numFmtId="0" fontId="0" fillId="0" borderId="0"/>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180" fontId="0" fillId="0" borderId="0" applyFont="0" applyFill="0" applyBorder="0" applyAlignment="0" applyProtection="0"/>
    <xf numFmtId="0" fontId="16" fillId="7" borderId="0" applyNumberFormat="0" applyBorder="0" applyAlignment="0" applyProtection="0">
      <alignment vertical="center"/>
    </xf>
    <xf numFmtId="0" fontId="0" fillId="0" borderId="0"/>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55" fillId="0" borderId="7" applyNumberFormat="0" applyFill="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16" borderId="0" applyNumberFormat="0" applyBorder="0" applyAlignment="0" applyProtection="0">
      <alignment vertical="center"/>
    </xf>
    <xf numFmtId="0" fontId="16" fillId="23" borderId="0" applyNumberFormat="0" applyBorder="0" applyAlignment="0" applyProtection="0">
      <alignment vertical="center"/>
    </xf>
    <xf numFmtId="180" fontId="0" fillId="0" borderId="0" applyFont="0" applyFill="0" applyBorder="0" applyAlignment="0" applyProtection="0"/>
    <xf numFmtId="0" fontId="16" fillId="8"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1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180" fontId="0" fillId="0" borderId="0" applyFont="0" applyFill="0" applyBorder="0" applyAlignment="0" applyProtection="0"/>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0" borderId="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46" fillId="5"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0" borderId="0">
      <alignment vertical="center"/>
    </xf>
    <xf numFmtId="1" fontId="56" fillId="0" borderId="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16"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0" fillId="0" borderId="0"/>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4" borderId="0" applyNumberFormat="0" applyBorder="0" applyAlignment="0" applyProtection="0">
      <alignment vertical="center"/>
    </xf>
    <xf numFmtId="0" fontId="44" fillId="14" borderId="0" applyNumberFormat="0" applyBorder="0" applyAlignment="0" applyProtection="0">
      <alignment vertical="center"/>
    </xf>
    <xf numFmtId="0" fontId="16" fillId="23" borderId="0" applyNumberFormat="0" applyBorder="0" applyAlignment="0" applyProtection="0">
      <alignment vertical="center"/>
    </xf>
    <xf numFmtId="0" fontId="2" fillId="0" borderId="1">
      <alignment horizontal="distributed" vertical="center" wrapText="1"/>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44" fillId="14"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4" borderId="0" applyNumberFormat="0" applyBorder="0" applyAlignment="0" applyProtection="0">
      <alignment vertical="center"/>
    </xf>
    <xf numFmtId="0" fontId="16" fillId="23" borderId="0" applyNumberFormat="0" applyBorder="0" applyAlignment="0" applyProtection="0">
      <alignment vertical="center"/>
    </xf>
    <xf numFmtId="0" fontId="6"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9" fontId="0" fillId="0" borderId="0" applyFont="0" applyFill="0" applyBorder="0" applyAlignment="0" applyProtection="0"/>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37" fontId="80" fillId="0" borderId="0">
      <alignment vertical="center"/>
    </xf>
    <xf numFmtId="0" fontId="16" fillId="4" borderId="0" applyNumberFormat="0" applyBorder="0" applyAlignment="0" applyProtection="0">
      <alignment vertical="center"/>
    </xf>
    <xf numFmtId="37" fontId="80" fillId="0" borderId="0"/>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0" borderId="14" applyNumberFormat="0" applyFill="0" applyAlignment="0" applyProtection="0">
      <alignment vertical="center"/>
    </xf>
    <xf numFmtId="180" fontId="0" fillId="0" borderId="0" applyFon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44" fillId="1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59" fillId="13" borderId="5" applyNumberFormat="0" applyAlignment="0" applyProtection="0">
      <alignment vertical="center"/>
    </xf>
    <xf numFmtId="0" fontId="16" fillId="17" borderId="0" applyNumberFormat="0" applyBorder="0" applyAlignment="0" applyProtection="0">
      <alignment vertical="center"/>
    </xf>
    <xf numFmtId="0" fontId="59" fillId="13" borderId="5" applyNumberFormat="0" applyAlignment="0" applyProtection="0">
      <alignment vertical="center"/>
    </xf>
    <xf numFmtId="0" fontId="75" fillId="0" borderId="8" applyNumberFormat="0" applyFill="0" applyAlignment="0" applyProtection="0">
      <alignment vertical="center"/>
    </xf>
    <xf numFmtId="0" fontId="16" fillId="23" borderId="0" applyNumberFormat="0" applyBorder="0" applyAlignment="0" applyProtection="0">
      <alignment vertical="center"/>
    </xf>
    <xf numFmtId="0" fontId="59" fillId="13" borderId="5" applyNumberFormat="0" applyAlignment="0" applyProtection="0">
      <alignment vertical="center"/>
    </xf>
    <xf numFmtId="0" fontId="16" fillId="12" borderId="0" applyNumberFormat="0" applyBorder="0" applyAlignment="0" applyProtection="0">
      <alignment vertical="center"/>
    </xf>
    <xf numFmtId="0" fontId="59" fillId="13" borderId="5" applyNumberFormat="0" applyAlignment="0" applyProtection="0">
      <alignment vertical="center"/>
    </xf>
    <xf numFmtId="0" fontId="16" fillId="4" borderId="0" applyNumberFormat="0" applyBorder="0" applyAlignment="0" applyProtection="0">
      <alignment vertical="center"/>
    </xf>
    <xf numFmtId="0" fontId="59" fillId="13" borderId="5" applyNumberFormat="0" applyAlignment="0" applyProtection="0">
      <alignment vertical="center"/>
    </xf>
    <xf numFmtId="0" fontId="62" fillId="0" borderId="0" applyNumberFormat="0" applyFill="0" applyBorder="0" applyAlignment="0" applyProtection="0">
      <alignment vertical="top"/>
      <protection locked="0"/>
    </xf>
    <xf numFmtId="0" fontId="46" fillId="16" borderId="0" applyNumberFormat="0" applyBorder="0" applyAlignment="0" applyProtection="0">
      <alignment vertical="center"/>
    </xf>
    <xf numFmtId="0" fontId="16" fillId="10" borderId="0" applyNumberFormat="0" applyBorder="0" applyAlignment="0" applyProtection="0">
      <alignment vertical="center"/>
    </xf>
    <xf numFmtId="0" fontId="59" fillId="13" borderId="5" applyNumberFormat="0" applyAlignment="0" applyProtection="0">
      <alignment vertical="center"/>
    </xf>
    <xf numFmtId="0" fontId="46" fillId="16" borderId="0" applyNumberFormat="0" applyBorder="0" applyAlignment="0" applyProtection="0">
      <alignment vertical="center"/>
    </xf>
    <xf numFmtId="0" fontId="16" fillId="20" borderId="0" applyNumberFormat="0" applyBorder="0" applyAlignment="0" applyProtection="0">
      <alignment vertical="center"/>
    </xf>
    <xf numFmtId="0" fontId="59" fillId="20" borderId="5" applyNumberFormat="0" applyAlignment="0" applyProtection="0">
      <alignment vertical="center"/>
    </xf>
    <xf numFmtId="0" fontId="16" fillId="3" borderId="0" applyNumberFormat="0" applyBorder="0" applyAlignment="0" applyProtection="0">
      <alignment vertical="center"/>
    </xf>
    <xf numFmtId="189" fontId="60" fillId="0" borderId="0">
      <alignment vertical="center"/>
    </xf>
    <xf numFmtId="0" fontId="59" fillId="20" borderId="5" applyNumberFormat="0" applyAlignment="0" applyProtection="0">
      <alignment vertical="center"/>
    </xf>
    <xf numFmtId="0" fontId="16" fillId="17" borderId="0" applyNumberFormat="0" applyBorder="0" applyAlignment="0" applyProtection="0">
      <alignment vertical="center"/>
    </xf>
    <xf numFmtId="0" fontId="59" fillId="13" borderId="5" applyNumberFormat="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180" fontId="0" fillId="0" borderId="0" applyFont="0" applyFill="0" applyBorder="0" applyAlignment="0" applyProtection="0">
      <alignment vertical="center"/>
    </xf>
    <xf numFmtId="0" fontId="46" fillId="7" borderId="0" applyNumberFormat="0" applyBorder="0" applyAlignment="0" applyProtection="0">
      <alignment vertical="center"/>
    </xf>
    <xf numFmtId="0" fontId="16" fillId="6" borderId="0" applyNumberFormat="0" applyBorder="0" applyAlignment="0" applyProtection="0">
      <alignment vertical="center"/>
    </xf>
    <xf numFmtId="180" fontId="0" fillId="0" borderId="0" applyFont="0" applyFill="0" applyBorder="0" applyAlignment="0" applyProtection="0"/>
    <xf numFmtId="0" fontId="16" fillId="6" borderId="0" applyNumberFormat="0" applyBorder="0" applyAlignment="0" applyProtection="0">
      <alignment vertical="center"/>
    </xf>
    <xf numFmtId="0" fontId="15" fillId="0" borderId="14" applyNumberFormat="0" applyFill="0" applyAlignment="0" applyProtection="0">
      <alignment vertical="center"/>
    </xf>
    <xf numFmtId="0" fontId="16" fillId="6" borderId="0" applyNumberFormat="0" applyBorder="0" applyAlignment="0" applyProtection="0">
      <alignment vertical="center"/>
    </xf>
    <xf numFmtId="0" fontId="65" fillId="0" borderId="11" applyNumberFormat="0" applyFill="0" applyAlignment="0" applyProtection="0">
      <alignment vertical="center"/>
    </xf>
    <xf numFmtId="0" fontId="15" fillId="0" borderId="14" applyNumberFormat="0" applyFill="0" applyAlignment="0" applyProtection="0">
      <alignment vertical="center"/>
    </xf>
    <xf numFmtId="180" fontId="0" fillId="0" borderId="0" applyFont="0" applyFill="0" applyBorder="0" applyAlignment="0" applyProtection="0">
      <alignment vertical="center"/>
    </xf>
    <xf numFmtId="0" fontId="16" fillId="6" borderId="0" applyNumberFormat="0" applyBorder="0" applyAlignment="0" applyProtection="0">
      <alignment vertical="center"/>
    </xf>
    <xf numFmtId="0" fontId="15" fillId="0" borderId="14" applyNumberFormat="0" applyFill="0" applyAlignment="0" applyProtection="0">
      <alignment vertical="center"/>
    </xf>
    <xf numFmtId="0" fontId="16" fillId="6" borderId="0" applyNumberFormat="0" applyBorder="0" applyAlignment="0" applyProtection="0">
      <alignment vertical="center"/>
    </xf>
    <xf numFmtId="0" fontId="52" fillId="0" borderId="0" applyNumberForma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5" fillId="0" borderId="12" applyNumberFormat="0" applyFill="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180" fontId="0" fillId="0" borderId="0" applyFont="0" applyFill="0" applyBorder="0" applyAlignment="0" applyProtection="0">
      <alignment vertical="center"/>
    </xf>
    <xf numFmtId="0" fontId="16" fillId="13" borderId="0" applyNumberFormat="0" applyBorder="0" applyAlignment="0" applyProtection="0">
      <alignment vertical="center"/>
    </xf>
    <xf numFmtId="180" fontId="0" fillId="0" borderId="0" applyFont="0" applyFill="0" applyBorder="0" applyAlignment="0" applyProtection="0"/>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180"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6" fillId="13" borderId="0" applyNumberFormat="0" applyBorder="0" applyAlignment="0" applyProtection="0">
      <alignment vertical="center"/>
    </xf>
    <xf numFmtId="180" fontId="0" fillId="0" borderId="0" applyFont="0" applyFill="0" applyBorder="0" applyAlignment="0" applyProtection="0"/>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55" fillId="0" borderId="7" applyNumberFormat="0" applyFill="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59" fillId="20" borderId="5" applyNumberFormat="0" applyAlignment="0" applyProtection="0">
      <alignment vertical="center"/>
    </xf>
    <xf numFmtId="0" fontId="16" fillId="0" borderId="0"/>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45" fillId="0" borderId="0" applyNumberFormat="0" applyFill="0" applyBorder="0" applyAlignment="0" applyProtection="0">
      <alignment vertical="center"/>
    </xf>
    <xf numFmtId="0" fontId="16" fillId="6" borderId="0" applyNumberFormat="0" applyBorder="0" applyAlignment="0" applyProtection="0">
      <alignment vertical="center"/>
    </xf>
    <xf numFmtId="0" fontId="48" fillId="12" borderId="0" applyNumberFormat="0" applyBorder="0" applyAlignment="0" applyProtection="0">
      <alignment vertical="center"/>
    </xf>
    <xf numFmtId="0" fontId="81" fillId="0" borderId="0"/>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xf numFmtId="0" fontId="16" fillId="6" borderId="0" applyNumberFormat="0" applyBorder="0" applyAlignment="0" applyProtection="0">
      <alignment vertical="center"/>
    </xf>
    <xf numFmtId="0" fontId="16" fillId="13" borderId="0" applyNumberFormat="0" applyBorder="0" applyAlignment="0" applyProtection="0">
      <alignment vertical="center"/>
    </xf>
    <xf numFmtId="0" fontId="16" fillId="7" borderId="0" applyNumberFormat="0" applyBorder="0" applyAlignment="0" applyProtection="0">
      <alignment vertical="center"/>
    </xf>
    <xf numFmtId="180" fontId="0" fillId="0" borderId="0" applyFont="0" applyFill="0" applyBorder="0" applyAlignment="0" applyProtection="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0" fontId="16" fillId="7" borderId="0" applyNumberFormat="0" applyBorder="0" applyAlignment="0" applyProtection="0">
      <alignment vertical="center"/>
    </xf>
    <xf numFmtId="180" fontId="0" fillId="0" borderId="0" applyFont="0" applyFill="0" applyBorder="0" applyAlignment="0" applyProtection="0"/>
    <xf numFmtId="0" fontId="0" fillId="0" borderId="0">
      <alignment vertical="center"/>
    </xf>
    <xf numFmtId="0" fontId="0" fillId="0" borderId="0"/>
    <xf numFmtId="0" fontId="16" fillId="7" borderId="0" applyNumberFormat="0" applyBorder="0" applyAlignment="0" applyProtection="0">
      <alignment vertical="center"/>
    </xf>
    <xf numFmtId="0" fontId="0" fillId="0" borderId="0">
      <alignment vertical="center"/>
    </xf>
    <xf numFmtId="0" fontId="0" fillId="0" borderId="0"/>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xf numFmtId="0" fontId="55" fillId="0" borderId="7" applyNumberFormat="0" applyFill="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59" fillId="13" borderId="5" applyNumberFormat="0" applyAlignment="0" applyProtection="0">
      <alignment vertical="center"/>
    </xf>
    <xf numFmtId="0" fontId="16" fillId="7" borderId="0" applyNumberFormat="0" applyBorder="0" applyAlignment="0" applyProtection="0">
      <alignment vertical="center"/>
    </xf>
    <xf numFmtId="180" fontId="0" fillId="0" borderId="0" applyFont="0" applyFill="0" applyBorder="0" applyAlignment="0" applyProtection="0">
      <alignment vertical="center"/>
    </xf>
    <xf numFmtId="0" fontId="16" fillId="7" borderId="0" applyNumberFormat="0" applyBorder="0" applyAlignment="0" applyProtection="0">
      <alignment vertical="center"/>
    </xf>
    <xf numFmtId="180" fontId="0" fillId="0" borderId="0" applyFont="0" applyFill="0" applyBorder="0" applyAlignment="0" applyProtection="0"/>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6" fillId="0" borderId="0"/>
    <xf numFmtId="0" fontId="71" fillId="0" borderId="0" applyNumberFormat="0" applyFill="0" applyBorder="0" applyAlignment="0" applyProtection="0">
      <alignment vertical="center"/>
    </xf>
    <xf numFmtId="0" fontId="16" fillId="7" borderId="0" applyNumberFormat="0" applyBorder="0" applyAlignment="0" applyProtection="0">
      <alignment vertical="center"/>
    </xf>
    <xf numFmtId="180" fontId="0" fillId="0" borderId="0" applyFont="0" applyFill="0" applyBorder="0" applyAlignment="0" applyProtection="0"/>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4" fillId="7" borderId="0" applyNumberFormat="0" applyBorder="0" applyAlignment="0" applyProtection="0">
      <alignment vertical="center"/>
    </xf>
    <xf numFmtId="0" fontId="46" fillId="13"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5" fillId="0" borderId="12" applyNumberFormat="0" applyFill="0" applyAlignment="0" applyProtection="0">
      <alignment vertical="center"/>
    </xf>
    <xf numFmtId="0" fontId="0" fillId="0" borderId="0">
      <alignment vertical="center"/>
    </xf>
    <xf numFmtId="9" fontId="0" fillId="0" borderId="0" applyFont="0" applyFill="0" applyBorder="0" applyAlignment="0" applyProtection="0"/>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5" fillId="0" borderId="0" applyNumberFormat="0" applyFill="0" applyBorder="0" applyAlignment="0" applyProtection="0">
      <alignment vertical="center"/>
    </xf>
    <xf numFmtId="0" fontId="55" fillId="0" borderId="7" applyNumberFormat="0" applyFill="0" applyAlignment="0" applyProtection="0">
      <alignment vertical="center"/>
    </xf>
    <xf numFmtId="0" fontId="16" fillId="7" borderId="0" applyNumberFormat="0" applyBorder="0" applyAlignment="0" applyProtection="0">
      <alignment vertical="center"/>
    </xf>
    <xf numFmtId="0" fontId="45" fillId="0" borderId="0" applyNumberFormat="0" applyFill="0" applyBorder="0" applyAlignment="0" applyProtection="0">
      <alignment vertical="center"/>
    </xf>
    <xf numFmtId="0" fontId="16" fillId="7" borderId="0" applyNumberFormat="0" applyBorder="0" applyAlignment="0" applyProtection="0">
      <alignment vertical="center"/>
    </xf>
    <xf numFmtId="0" fontId="45" fillId="0" borderId="0" applyNumberFormat="0" applyFill="0" applyBorder="0" applyAlignment="0" applyProtection="0">
      <alignment vertical="center"/>
    </xf>
    <xf numFmtId="0" fontId="59" fillId="13" borderId="5" applyNumberFormat="0" applyAlignment="0" applyProtection="0">
      <alignment vertical="center"/>
    </xf>
    <xf numFmtId="0" fontId="63" fillId="15" borderId="6" applyNumberFormat="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59" fillId="13" borderId="5" applyNumberFormat="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xf numFmtId="0" fontId="16" fillId="7" borderId="0" applyNumberFormat="0" applyBorder="0" applyAlignment="0" applyProtection="0">
      <alignment vertical="center"/>
    </xf>
    <xf numFmtId="0" fontId="16" fillId="0" borderId="0"/>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180" fontId="0" fillId="0" borderId="0" applyFont="0" applyFill="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46" fillId="13"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6"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6"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xf numFmtId="0" fontId="57" fillId="0" borderId="8"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180" fontId="0" fillId="0" borderId="0" applyFont="0" applyFill="0" applyBorder="0" applyAlignment="0" applyProtection="0"/>
    <xf numFmtId="0" fontId="16" fillId="8" borderId="0" applyNumberFormat="0" applyBorder="0" applyAlignment="0" applyProtection="0">
      <alignment vertical="center"/>
    </xf>
    <xf numFmtId="0" fontId="16" fillId="16" borderId="0" applyNumberFormat="0" applyBorder="0" applyAlignment="0" applyProtection="0">
      <alignment vertical="center"/>
    </xf>
    <xf numFmtId="180" fontId="0" fillId="0" borderId="0" applyFont="0" applyFill="0" applyBorder="0" applyAlignment="0" applyProtection="0"/>
    <xf numFmtId="0" fontId="16" fillId="16" borderId="0" applyNumberFormat="0" applyBorder="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9" fontId="0" fillId="0" borderId="0" applyFont="0" applyFill="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180" fontId="0" fillId="0" borderId="0" applyFont="0" applyFill="0" applyBorder="0" applyAlignment="0" applyProtection="0"/>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180" fontId="0" fillId="0" borderId="0" applyFont="0" applyFill="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0" fillId="0" borderId="0"/>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xf numFmtId="0" fontId="6" fillId="0" borderId="0"/>
    <xf numFmtId="0" fontId="57" fillId="0" borderId="8"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45" fillId="0" borderId="0" applyNumberFormat="0" applyFill="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0" fillId="0" borderId="0"/>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6"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6"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63" fillId="15" borderId="6" applyNumberFormat="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0" borderId="0"/>
    <xf numFmtId="0" fontId="16" fillId="8" borderId="0" applyNumberFormat="0" applyBorder="0" applyAlignment="0" applyProtection="0">
      <alignment vertical="center"/>
    </xf>
    <xf numFmtId="0" fontId="16" fillId="0" borderId="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21" borderId="0" applyNumberFormat="0" applyBorder="0" applyAlignment="0" applyProtection="0">
      <alignment vertical="center"/>
    </xf>
    <xf numFmtId="0" fontId="46" fillId="5"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16" fillId="21" borderId="0" applyNumberFormat="0" applyBorder="0" applyAlignment="0" applyProtection="0">
      <alignment vertical="center"/>
    </xf>
    <xf numFmtId="0" fontId="16" fillId="0" borderId="0">
      <alignment vertical="center"/>
    </xf>
    <xf numFmtId="0" fontId="16" fillId="21"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16" fillId="21" borderId="0" applyNumberFormat="0" applyBorder="0" applyAlignment="0" applyProtection="0">
      <alignment vertical="center"/>
    </xf>
    <xf numFmtId="0" fontId="52" fillId="0" borderId="9" applyNumberFormat="0" applyFill="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xf numFmtId="0" fontId="16" fillId="13"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13" borderId="0" applyNumberFormat="0" applyBorder="0" applyAlignment="0" applyProtection="0">
      <alignment vertical="center"/>
    </xf>
    <xf numFmtId="0" fontId="44" fillId="25" borderId="0" applyNumberFormat="0" applyBorder="0" applyAlignment="0" applyProtection="0">
      <alignment vertical="center"/>
    </xf>
    <xf numFmtId="0" fontId="0" fillId="0" borderId="0"/>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0" fillId="0" borderId="0">
      <alignment vertical="center"/>
    </xf>
    <xf numFmtId="0" fontId="0" fillId="0" borderId="0"/>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44" fillId="11" borderId="0" applyNumberFormat="0" applyBorder="0" applyAlignment="0" applyProtection="0">
      <alignment vertical="center"/>
    </xf>
    <xf numFmtId="0" fontId="16" fillId="21" borderId="0" applyNumberFormat="0" applyBorder="0" applyAlignment="0" applyProtection="0">
      <alignment vertical="center"/>
    </xf>
    <xf numFmtId="0" fontId="16" fillId="1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52" fillId="0" borderId="9" applyNumberFormat="0" applyFill="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180" fontId="0" fillId="0" borderId="0" applyFont="0" applyFill="0" applyBorder="0" applyAlignment="0" applyProtection="0">
      <alignment vertical="center"/>
    </xf>
    <xf numFmtId="0" fontId="0" fillId="0" borderId="0"/>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180" fontId="0" fillId="0" borderId="0" applyFont="0" applyFill="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44" fillId="7"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77" fillId="0" borderId="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0" fillId="0" borderId="0"/>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180" fontId="0" fillId="0" borderId="0" applyFont="0" applyFill="0" applyBorder="0" applyAlignment="0" applyProtection="0"/>
    <xf numFmtId="0" fontId="16" fillId="21" borderId="0" applyNumberFormat="0" applyBorder="0" applyAlignment="0" applyProtection="0">
      <alignment vertical="center"/>
    </xf>
    <xf numFmtId="0" fontId="0" fillId="0" borderId="0"/>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21" borderId="0" applyNumberFormat="0" applyBorder="0" applyAlignment="0" applyProtection="0">
      <alignment vertical="center"/>
    </xf>
    <xf numFmtId="0" fontId="16" fillId="13" borderId="0" applyNumberFormat="0" applyBorder="0" applyAlignment="0" applyProtection="0">
      <alignment vertical="center"/>
    </xf>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47" fillId="10" borderId="0" applyNumberFormat="0" applyBorder="0" applyAlignment="0" applyProtection="0">
      <alignment vertical="center"/>
    </xf>
    <xf numFmtId="0" fontId="46" fillId="4" borderId="0" applyNumberFormat="0" applyBorder="0" applyAlignment="0" applyProtection="0">
      <alignment vertical="center"/>
    </xf>
    <xf numFmtId="0" fontId="16" fillId="6" borderId="0" applyNumberFormat="0" applyBorder="0" applyAlignment="0" applyProtection="0">
      <alignment vertical="center"/>
    </xf>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6" fillId="6" borderId="0" applyNumberFormat="0" applyBorder="0" applyAlignment="0" applyProtection="0">
      <alignment vertical="center"/>
    </xf>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180" fontId="0" fillId="0" borderId="0" applyFont="0" applyFill="0" applyBorder="0" applyAlignment="0" applyProtection="0"/>
    <xf numFmtId="0" fontId="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0" fillId="0" borderId="0"/>
    <xf numFmtId="0" fontId="0" fillId="0" borderId="0"/>
    <xf numFmtId="0" fontId="16" fillId="6" borderId="0" applyNumberFormat="0" applyBorder="0" applyAlignment="0" applyProtection="0">
      <alignment vertical="center"/>
    </xf>
    <xf numFmtId="0" fontId="47"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65" fillId="0" borderId="11" applyNumberFormat="0" applyFill="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180" fontId="0" fillId="0" borderId="0" applyFon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0"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44" fillId="7" borderId="0" applyNumberFormat="0" applyBorder="0" applyAlignment="0" applyProtection="0">
      <alignment vertical="center"/>
    </xf>
    <xf numFmtId="0" fontId="16" fillId="6" borderId="0" applyNumberFormat="0" applyBorder="0" applyAlignment="0" applyProtection="0">
      <alignment vertical="center"/>
    </xf>
    <xf numFmtId="0" fontId="47" fillId="10" borderId="0" applyNumberFormat="0" applyBorder="0" applyAlignment="0" applyProtection="0">
      <alignment vertical="center"/>
    </xf>
    <xf numFmtId="0" fontId="16" fillId="22" borderId="0" applyNumberFormat="0" applyBorder="0" applyAlignment="0" applyProtection="0">
      <alignment vertical="center"/>
    </xf>
    <xf numFmtId="0" fontId="47" fillId="10" borderId="0" applyNumberFormat="0" applyBorder="0" applyAlignment="0" applyProtection="0">
      <alignment vertical="center"/>
    </xf>
    <xf numFmtId="0" fontId="16" fillId="22" borderId="0" applyNumberFormat="0" applyBorder="0" applyAlignment="0" applyProtection="0">
      <alignment vertical="center"/>
    </xf>
    <xf numFmtId="0" fontId="47" fillId="10" borderId="0" applyNumberFormat="0" applyBorder="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0" fillId="0" borderId="0">
      <alignment vertical="center"/>
    </xf>
    <xf numFmtId="0" fontId="0" fillId="0" borderId="0">
      <alignment vertical="center"/>
    </xf>
    <xf numFmtId="0" fontId="16" fillId="22" borderId="0" applyNumberFormat="0" applyBorder="0" applyAlignment="0" applyProtection="0">
      <alignment vertical="center"/>
    </xf>
    <xf numFmtId="0" fontId="0" fillId="0" borderId="0"/>
    <xf numFmtId="0" fontId="59" fillId="13" borderId="5" applyNumberFormat="0" applyAlignment="0" applyProtection="0">
      <alignment vertical="center"/>
    </xf>
    <xf numFmtId="0" fontId="0" fillId="0" borderId="0"/>
    <xf numFmtId="0" fontId="16" fillId="22" borderId="0" applyNumberFormat="0" applyBorder="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44" fillId="5" borderId="0" applyNumberFormat="0" applyBorder="0" applyAlignment="0" applyProtection="0">
      <alignment vertical="center"/>
    </xf>
    <xf numFmtId="0" fontId="16" fillId="22" borderId="0" applyNumberFormat="0" applyBorder="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6" fillId="0" borderId="0"/>
    <xf numFmtId="0" fontId="58" fillId="0" borderId="0" applyNumberFormat="0" applyFill="0" applyBorder="0" applyAlignment="0" applyProtection="0">
      <alignment vertical="center"/>
    </xf>
    <xf numFmtId="0" fontId="0" fillId="0" borderId="0"/>
    <xf numFmtId="0" fontId="16" fillId="22"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0" fillId="0" borderId="0"/>
    <xf numFmtId="0" fontId="16" fillId="22" borderId="0" applyNumberFormat="0" applyBorder="0" applyAlignment="0" applyProtection="0">
      <alignment vertical="center"/>
    </xf>
    <xf numFmtId="0" fontId="47" fillId="10" borderId="0" applyNumberFormat="0" applyBorder="0" applyAlignment="0" applyProtection="0">
      <alignment vertical="center"/>
    </xf>
    <xf numFmtId="0" fontId="16" fillId="4" borderId="0" applyNumberFormat="0" applyBorder="0" applyAlignment="0" applyProtection="0">
      <alignment vertical="center"/>
    </xf>
    <xf numFmtId="0" fontId="6" fillId="0" borderId="0">
      <alignment vertical="center"/>
    </xf>
    <xf numFmtId="0" fontId="0" fillId="0" borderId="0">
      <alignment vertical="center"/>
    </xf>
    <xf numFmtId="0" fontId="16" fillId="4" borderId="0" applyNumberFormat="0" applyBorder="0" applyAlignment="0" applyProtection="0">
      <alignment vertical="center"/>
    </xf>
    <xf numFmtId="180" fontId="0" fillId="0" borderId="0" applyFont="0" applyFill="0" applyBorder="0" applyAlignment="0" applyProtection="0"/>
    <xf numFmtId="0" fontId="0" fillId="0" borderId="0">
      <alignment vertical="center"/>
    </xf>
    <xf numFmtId="0" fontId="16" fillId="4" borderId="0" applyNumberFormat="0" applyBorder="0" applyAlignment="0" applyProtection="0">
      <alignment vertical="center"/>
    </xf>
    <xf numFmtId="0" fontId="0" fillId="0" borderId="0"/>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180" fontId="0" fillId="0" borderId="0" applyFont="0" applyFill="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0" fillId="0" borderId="0"/>
    <xf numFmtId="0" fontId="16" fillId="4" borderId="0" applyNumberFormat="0" applyBorder="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180" fontId="0" fillId="0" borderId="0" applyFont="0" applyFill="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6" fillId="0" borderId="0"/>
    <xf numFmtId="0" fontId="16" fillId="4" borderId="0" applyNumberFormat="0" applyBorder="0" applyAlignment="0" applyProtection="0">
      <alignment vertical="center"/>
    </xf>
    <xf numFmtId="0" fontId="16" fillId="0" borderId="0"/>
    <xf numFmtId="0" fontId="16" fillId="22" borderId="0" applyNumberFormat="0" applyBorder="0" applyAlignment="0" applyProtection="0">
      <alignment vertical="center"/>
    </xf>
    <xf numFmtId="0" fontId="33" fillId="0" borderId="0"/>
    <xf numFmtId="0" fontId="16" fillId="4"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6" fillId="0" borderId="0"/>
    <xf numFmtId="0" fontId="16" fillId="4" borderId="0" applyNumberFormat="0" applyBorder="0" applyAlignment="0" applyProtection="0">
      <alignment vertical="center"/>
    </xf>
    <xf numFmtId="180" fontId="0" fillId="0" borderId="0" applyFont="0" applyFill="0" applyBorder="0" applyAlignment="0" applyProtection="0"/>
    <xf numFmtId="0" fontId="6" fillId="0" borderId="0"/>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47" fillId="1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0" borderId="0">
      <alignment vertical="center"/>
    </xf>
    <xf numFmtId="0" fontId="16" fillId="22" borderId="0" applyNumberFormat="0" applyBorder="0" applyAlignment="0" applyProtection="0">
      <alignment vertical="center"/>
    </xf>
    <xf numFmtId="0" fontId="6" fillId="0" borderId="0">
      <alignment vertical="center"/>
    </xf>
    <xf numFmtId="0" fontId="16" fillId="22" borderId="0" applyNumberFormat="0" applyBorder="0" applyAlignment="0" applyProtection="0">
      <alignment vertical="center"/>
    </xf>
    <xf numFmtId="0" fontId="49"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6" fillId="0" borderId="0">
      <alignment vertical="center"/>
    </xf>
    <xf numFmtId="0" fontId="16" fillId="22" borderId="0" applyNumberFormat="0" applyBorder="0" applyAlignment="0" applyProtection="0">
      <alignment vertical="center"/>
    </xf>
    <xf numFmtId="0" fontId="46" fillId="4"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16" fillId="22" borderId="0" applyNumberFormat="0" applyBorder="0" applyAlignment="0" applyProtection="0">
      <alignment vertical="center"/>
    </xf>
    <xf numFmtId="0" fontId="0" fillId="0" borderId="0"/>
    <xf numFmtId="0" fontId="16" fillId="22" borderId="0" applyNumberFormat="0" applyBorder="0" applyAlignment="0" applyProtection="0">
      <alignment vertical="center"/>
    </xf>
    <xf numFmtId="0" fontId="16" fillId="0" borderId="0">
      <alignment vertical="center"/>
    </xf>
    <xf numFmtId="180" fontId="0" fillId="0" borderId="0" applyFont="0" applyFill="0" applyBorder="0" applyAlignment="0" applyProtection="0">
      <alignment vertical="center"/>
    </xf>
    <xf numFmtId="0" fontId="16" fillId="22" borderId="0" applyNumberFormat="0" applyBorder="0" applyAlignment="0" applyProtection="0">
      <alignment vertical="center"/>
    </xf>
    <xf numFmtId="180" fontId="0" fillId="0" borderId="0" applyFont="0" applyFill="0" applyBorder="0" applyAlignment="0" applyProtection="0"/>
    <xf numFmtId="0" fontId="16" fillId="22" borderId="0" applyNumberFormat="0" applyBorder="0" applyAlignment="0" applyProtection="0">
      <alignment vertical="center"/>
    </xf>
    <xf numFmtId="0" fontId="0" fillId="0" borderId="0"/>
    <xf numFmtId="180" fontId="0" fillId="0" borderId="0" applyFont="0" applyFill="0" applyBorder="0" applyAlignment="0" applyProtection="0">
      <alignment vertical="center"/>
    </xf>
    <xf numFmtId="0" fontId="16" fillId="22" borderId="0" applyNumberFormat="0" applyBorder="0" applyAlignment="0" applyProtection="0">
      <alignment vertical="center"/>
    </xf>
    <xf numFmtId="184" fontId="0" fillId="0" borderId="0" applyFont="0" applyFill="0" applyBorder="0" applyAlignment="0" applyProtection="0">
      <alignment vertical="center"/>
    </xf>
    <xf numFmtId="0" fontId="16" fillId="22" borderId="0" applyNumberFormat="0" applyBorder="0" applyAlignment="0" applyProtection="0">
      <alignment vertical="center"/>
    </xf>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0" borderId="0"/>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0" fontId="46" fillId="5" borderId="0" applyNumberFormat="0" applyBorder="0" applyAlignment="0" applyProtection="0">
      <alignment vertical="center"/>
    </xf>
    <xf numFmtId="0" fontId="0" fillId="0" borderId="0"/>
    <xf numFmtId="0" fontId="16" fillId="22" borderId="0" applyNumberFormat="0" applyBorder="0" applyAlignment="0" applyProtection="0">
      <alignment vertical="center"/>
    </xf>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0" fontId="0" fillId="0" borderId="0">
      <alignment vertical="center"/>
    </xf>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180" fontId="0" fillId="0" borderId="0" applyFont="0" applyFill="0" applyBorder="0" applyAlignment="0" applyProtection="0"/>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46" fillId="13" borderId="0" applyNumberFormat="0" applyBorder="0" applyAlignment="0" applyProtection="0">
      <alignment vertical="center"/>
    </xf>
    <xf numFmtId="0" fontId="16" fillId="22" borderId="0" applyNumberFormat="0" applyBorder="0" applyAlignment="0" applyProtection="0">
      <alignment vertical="center"/>
    </xf>
    <xf numFmtId="0" fontId="46" fillId="13"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16" fillId="22" borderId="0" applyNumberFormat="0" applyBorder="0" applyAlignment="0" applyProtection="0">
      <alignment vertical="center"/>
    </xf>
    <xf numFmtId="0" fontId="46" fillId="13"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46" fillId="13" borderId="0" applyNumberFormat="0" applyBorder="0" applyAlignment="0" applyProtection="0">
      <alignment vertical="center"/>
    </xf>
    <xf numFmtId="0" fontId="16" fillId="22" borderId="0" applyNumberFormat="0" applyBorder="0" applyAlignment="0" applyProtection="0">
      <alignment vertical="center"/>
    </xf>
    <xf numFmtId="180" fontId="0" fillId="0" borderId="0" applyFont="0" applyFill="0" applyBorder="0" applyAlignment="0" applyProtection="0"/>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0" fontId="44" fillId="7" borderId="0" applyNumberFormat="0" applyBorder="0" applyAlignment="0" applyProtection="0">
      <alignment vertical="center"/>
    </xf>
    <xf numFmtId="0" fontId="46" fillId="13" borderId="0" applyNumberFormat="0" applyBorder="0" applyAlignment="0" applyProtection="0">
      <alignment vertical="center"/>
    </xf>
    <xf numFmtId="0" fontId="16" fillId="4" borderId="0" applyNumberFormat="0" applyBorder="0" applyAlignment="0" applyProtection="0">
      <alignment vertical="center"/>
    </xf>
    <xf numFmtId="0" fontId="44" fillId="7" borderId="0" applyNumberFormat="0" applyBorder="0" applyAlignment="0" applyProtection="0">
      <alignment vertical="center"/>
    </xf>
    <xf numFmtId="0" fontId="46" fillId="1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16" fillId="4" borderId="0" applyNumberFormat="0" applyBorder="0" applyAlignment="0" applyProtection="0">
      <alignment vertical="center"/>
    </xf>
    <xf numFmtId="0" fontId="44" fillId="19" borderId="0" applyNumberFormat="0" applyBorder="0" applyAlignment="0" applyProtection="0">
      <alignment vertical="center"/>
    </xf>
    <xf numFmtId="0" fontId="16" fillId="22" borderId="0" applyNumberFormat="0" applyBorder="0" applyAlignment="0" applyProtection="0">
      <alignment vertical="center"/>
    </xf>
    <xf numFmtId="180" fontId="0" fillId="0" borderId="0" applyFont="0" applyFill="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46" fillId="4" borderId="0" applyNumberFormat="0" applyBorder="0" applyAlignment="0" applyProtection="0">
      <alignment vertical="center"/>
    </xf>
    <xf numFmtId="0" fontId="16" fillId="6"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0" fillId="0" borderId="0">
      <alignment vertical="center"/>
    </xf>
    <xf numFmtId="0" fontId="16" fillId="16"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6" fillId="5" borderId="0" applyNumberFormat="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7" fillId="10"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11" borderId="0" applyNumberFormat="0" applyBorder="0" applyAlignment="0" applyProtection="0">
      <alignment vertical="center"/>
    </xf>
    <xf numFmtId="0" fontId="58" fillId="0" borderId="0" applyNumberFormat="0" applyFill="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180" fontId="0" fillId="0" borderId="0" applyFont="0" applyFill="0" applyBorder="0" applyAlignment="0" applyProtection="0">
      <alignment vertical="center"/>
    </xf>
    <xf numFmtId="0" fontId="46" fillId="5" borderId="0" applyNumberFormat="0" applyBorder="0" applyAlignment="0" applyProtection="0">
      <alignment vertical="center"/>
    </xf>
    <xf numFmtId="0" fontId="16" fillId="0" borderId="0">
      <alignment vertical="center"/>
    </xf>
    <xf numFmtId="0" fontId="46" fillId="5" borderId="0" applyNumberFormat="0" applyBorder="0" applyAlignment="0" applyProtection="0">
      <alignment vertical="center"/>
    </xf>
    <xf numFmtId="186" fontId="81" fillId="0" borderId="0" applyFill="0" applyBorder="0" applyAlignment="0"/>
    <xf numFmtId="0" fontId="46" fillId="5" borderId="0" applyNumberFormat="0" applyBorder="0" applyAlignment="0" applyProtection="0">
      <alignment vertical="center"/>
    </xf>
    <xf numFmtId="0" fontId="46" fillId="5" borderId="0" applyNumberFormat="0" applyBorder="0" applyAlignment="0" applyProtection="0">
      <alignment vertical="center"/>
    </xf>
    <xf numFmtId="180" fontId="0" fillId="0" borderId="0" applyFont="0" applyFill="0" applyBorder="0" applyAlignment="0" applyProtection="0">
      <alignment vertical="center"/>
    </xf>
    <xf numFmtId="0" fontId="75" fillId="0" borderId="8" applyNumberFormat="0" applyFill="0" applyAlignment="0" applyProtection="0">
      <alignment vertical="center"/>
    </xf>
    <xf numFmtId="0" fontId="44" fillId="11" borderId="0" applyNumberFormat="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16" fillId="0" borderId="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180" fontId="0" fillId="0" borderId="0" applyFont="0" applyFill="0" applyBorder="0" applyAlignment="0" applyProtection="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0" fillId="0" borderId="0">
      <alignment vertical="center"/>
    </xf>
    <xf numFmtId="0" fontId="44" fillId="11" borderId="0" applyNumberFormat="0" applyBorder="0" applyAlignment="0" applyProtection="0">
      <alignment vertical="center"/>
    </xf>
    <xf numFmtId="0" fontId="0" fillId="0" borderId="0"/>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180" fontId="0" fillId="0" borderId="0" applyFont="0" applyFill="0" applyBorder="0" applyAlignment="0" applyProtection="0"/>
    <xf numFmtId="0" fontId="44" fillId="11" borderId="0" applyNumberFormat="0" applyBorder="0" applyAlignment="0" applyProtection="0">
      <alignment vertical="center"/>
    </xf>
    <xf numFmtId="0" fontId="0" fillId="0" borderId="0">
      <alignment vertical="center"/>
    </xf>
    <xf numFmtId="0" fontId="46" fillId="5" borderId="0" applyNumberFormat="0" applyBorder="0" applyAlignment="0" applyProtection="0">
      <alignment vertical="center"/>
    </xf>
    <xf numFmtId="0" fontId="0" fillId="0" borderId="0"/>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0" fillId="0" borderId="0"/>
    <xf numFmtId="0" fontId="52" fillId="0" borderId="9" applyNumberFormat="0" applyFill="0" applyAlignment="0" applyProtection="0">
      <alignment vertical="center"/>
    </xf>
    <xf numFmtId="0" fontId="46" fillId="5" borderId="0" applyNumberFormat="0" applyBorder="0" applyAlignment="0" applyProtection="0">
      <alignment vertical="center"/>
    </xf>
    <xf numFmtId="0" fontId="52" fillId="0" borderId="9" applyNumberFormat="0" applyFill="0" applyAlignment="0" applyProtection="0">
      <alignment vertical="center"/>
    </xf>
    <xf numFmtId="0" fontId="46" fillId="5" borderId="0" applyNumberFormat="0" applyBorder="0" applyAlignment="0" applyProtection="0">
      <alignment vertical="center"/>
    </xf>
    <xf numFmtId="0" fontId="52" fillId="0" borderId="9" applyNumberFormat="0" applyFill="0" applyAlignment="0" applyProtection="0">
      <alignment vertical="center"/>
    </xf>
    <xf numFmtId="0" fontId="44" fillId="1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8" fillId="12" borderId="0" applyNumberFormat="0" applyBorder="0" applyAlignment="0" applyProtection="0">
      <alignment vertical="center"/>
    </xf>
    <xf numFmtId="0" fontId="44" fillId="7" borderId="0" applyNumberFormat="0" applyBorder="0" applyAlignment="0" applyProtection="0">
      <alignment vertical="center"/>
    </xf>
    <xf numFmtId="0" fontId="48" fillId="12"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8" fillId="12" borderId="0" applyNumberFormat="0" applyBorder="0" applyAlignment="0" applyProtection="0">
      <alignment vertical="center"/>
    </xf>
    <xf numFmtId="0" fontId="44" fillId="7"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180" fontId="0" fillId="0" borderId="0" applyFont="0" applyFill="0" applyBorder="0" applyAlignment="0" applyProtection="0">
      <alignment vertical="center"/>
    </xf>
    <xf numFmtId="0" fontId="44" fillId="7" borderId="0" applyNumberFormat="0" applyBorder="0" applyAlignment="0" applyProtection="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0" fontId="44" fillId="5" borderId="0" applyNumberFormat="0" applyBorder="0" applyAlignment="0" applyProtection="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178" fontId="60" fillId="0" borderId="0"/>
    <xf numFmtId="0" fontId="0" fillId="0" borderId="0">
      <alignment vertical="center"/>
    </xf>
    <xf numFmtId="0" fontId="46" fillId="7" borderId="0" applyNumberFormat="0" applyBorder="0" applyAlignment="0" applyProtection="0">
      <alignment vertical="center"/>
    </xf>
    <xf numFmtId="0" fontId="46" fillId="16" borderId="0" applyNumberFormat="0" applyBorder="0" applyAlignment="0" applyProtection="0">
      <alignment vertical="center"/>
    </xf>
    <xf numFmtId="180" fontId="0" fillId="0" borderId="0" applyFont="0" applyFill="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180" fontId="0" fillId="0" borderId="0" applyFont="0" applyFill="0" applyBorder="0" applyAlignment="0" applyProtection="0">
      <alignment vertical="center"/>
    </xf>
    <xf numFmtId="0" fontId="44" fillId="7" borderId="0" applyNumberFormat="0" applyBorder="0" applyAlignment="0" applyProtection="0">
      <alignment vertical="center"/>
    </xf>
    <xf numFmtId="180" fontId="0" fillId="0" borderId="0" applyFont="0" applyFill="0" applyBorder="0" applyAlignment="0" applyProtection="0"/>
    <xf numFmtId="0" fontId="46"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63" fillId="15" borderId="6" applyNumberFormat="0" applyAlignment="0" applyProtection="0">
      <alignment vertical="center"/>
    </xf>
    <xf numFmtId="0" fontId="0" fillId="0" borderId="0">
      <alignment vertical="center"/>
    </xf>
    <xf numFmtId="0" fontId="0" fillId="0" borderId="0">
      <alignment vertical="center"/>
    </xf>
    <xf numFmtId="0" fontId="44" fillId="7" borderId="0" applyNumberFormat="0" applyBorder="0" applyAlignment="0" applyProtection="0">
      <alignment vertical="center"/>
    </xf>
    <xf numFmtId="0" fontId="44" fillId="19" borderId="0" applyNumberFormat="0" applyBorder="0" applyAlignment="0" applyProtection="0">
      <alignment vertical="center"/>
    </xf>
    <xf numFmtId="0" fontId="0" fillId="0" borderId="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6" fillId="5"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63" fillId="15" borderId="6" applyNumberFormat="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180" fontId="0" fillId="0" borderId="0" applyFont="0" applyFill="0" applyBorder="0" applyAlignment="0" applyProtection="0"/>
    <xf numFmtId="0" fontId="44"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52" fillId="0" borderId="9" applyNumberFormat="0" applyFill="0" applyAlignment="0" applyProtection="0">
      <alignment vertical="center"/>
    </xf>
    <xf numFmtId="0" fontId="46" fillId="7" borderId="0" applyNumberFormat="0" applyBorder="0" applyAlignment="0" applyProtection="0">
      <alignment vertical="center"/>
    </xf>
    <xf numFmtId="0" fontId="44" fillId="7" borderId="0" applyNumberFormat="0" applyBorder="0" applyAlignment="0" applyProtection="0">
      <alignment vertical="center"/>
    </xf>
    <xf numFmtId="0" fontId="46" fillId="7"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6" fillId="16"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46" fillId="16"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46" fillId="16" borderId="0" applyNumberFormat="0" applyBorder="0" applyAlignment="0" applyProtection="0">
      <alignment vertical="center"/>
    </xf>
    <xf numFmtId="0" fontId="0" fillId="0" borderId="0"/>
    <xf numFmtId="0" fontId="46" fillId="16" borderId="0" applyNumberFormat="0" applyBorder="0" applyAlignment="0" applyProtection="0">
      <alignment vertical="center"/>
    </xf>
    <xf numFmtId="0" fontId="44" fillId="8"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0" fillId="0" borderId="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180" fontId="0" fillId="0" borderId="0" applyFont="0" applyFill="0" applyBorder="0" applyAlignment="0" applyProtection="0">
      <alignment vertical="center"/>
    </xf>
    <xf numFmtId="0" fontId="65" fillId="0" borderId="11" applyNumberFormat="0" applyFill="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70" fillId="0" borderId="13" applyNumberFormat="0" applyFill="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44" fillId="8" borderId="0" applyNumberFormat="0" applyBorder="0" applyAlignment="0" applyProtection="0">
      <alignment vertical="center"/>
    </xf>
    <xf numFmtId="0" fontId="6" fillId="0" borderId="0"/>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180" fontId="0" fillId="0" borderId="0" applyFont="0" applyFill="0" applyBorder="0" applyAlignment="0" applyProtection="0"/>
    <xf numFmtId="0" fontId="44" fillId="8"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4" fillId="8" borderId="0" applyNumberFormat="0" applyBorder="0" applyAlignment="0" applyProtection="0">
      <alignment vertical="center"/>
    </xf>
    <xf numFmtId="0" fontId="46" fillId="16" borderId="0" applyNumberFormat="0" applyBorder="0" applyAlignment="0" applyProtection="0">
      <alignment vertical="center"/>
    </xf>
    <xf numFmtId="0" fontId="44" fillId="19" borderId="0" applyNumberFormat="0" applyBorder="0" applyAlignment="0" applyProtection="0">
      <alignment vertical="center"/>
    </xf>
    <xf numFmtId="0" fontId="46" fillId="13" borderId="0" applyNumberFormat="0" applyBorder="0" applyAlignment="0" applyProtection="0">
      <alignment vertical="center"/>
    </xf>
    <xf numFmtId="0" fontId="44" fillId="25" borderId="0" applyNumberFormat="0" applyBorder="0" applyAlignment="0" applyProtection="0">
      <alignment vertical="center"/>
    </xf>
    <xf numFmtId="0" fontId="46" fillId="13" borderId="0" applyNumberFormat="0" applyBorder="0" applyAlignment="0" applyProtection="0">
      <alignment vertical="center"/>
    </xf>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0" fontId="0" fillId="0" borderId="0"/>
    <xf numFmtId="0" fontId="0" fillId="0" borderId="0"/>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6" fillId="4" borderId="0" applyNumberFormat="0" applyBorder="0" applyAlignment="0" applyProtection="0">
      <alignment vertical="center"/>
    </xf>
    <xf numFmtId="0" fontId="0" fillId="0" borderId="0"/>
    <xf numFmtId="0" fontId="0" fillId="0" borderId="0">
      <alignment vertical="center"/>
    </xf>
    <xf numFmtId="0" fontId="0" fillId="0" borderId="0"/>
    <xf numFmtId="0" fontId="44" fillId="19" borderId="0" applyNumberFormat="0" applyBorder="0" applyAlignment="0" applyProtection="0">
      <alignment vertical="center"/>
    </xf>
    <xf numFmtId="0" fontId="0" fillId="0" borderId="0"/>
    <xf numFmtId="0" fontId="44" fillId="19" borderId="0" applyNumberFormat="0" applyBorder="0" applyAlignment="0" applyProtection="0">
      <alignment vertical="center"/>
    </xf>
    <xf numFmtId="180" fontId="0" fillId="0" borderId="0" applyFont="0" applyFill="0" applyBorder="0" applyAlignment="0" applyProtection="0"/>
    <xf numFmtId="0" fontId="0" fillId="0" borderId="0">
      <alignment vertical="center"/>
    </xf>
    <xf numFmtId="0" fontId="44" fillId="19" borderId="0" applyNumberFormat="0" applyBorder="0" applyAlignment="0" applyProtection="0">
      <alignment vertical="center"/>
    </xf>
    <xf numFmtId="0" fontId="63" fillId="15" borderId="6" applyNumberFormat="0" applyAlignment="0" applyProtection="0">
      <alignment vertical="center"/>
    </xf>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0" fontId="63" fillId="15" borderId="6"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0" fontId="63" fillId="15" borderId="6" applyNumberFormat="0" applyAlignment="0" applyProtection="0">
      <alignment vertical="center"/>
    </xf>
    <xf numFmtId="0" fontId="58" fillId="0" borderId="0" applyNumberFormat="0" applyFill="0" applyBorder="0" applyAlignment="0" applyProtection="0">
      <alignment vertical="center"/>
    </xf>
    <xf numFmtId="0" fontId="0" fillId="0" borderId="0"/>
    <xf numFmtId="0" fontId="0" fillId="0" borderId="0"/>
    <xf numFmtId="0" fontId="44" fillId="19" borderId="0" applyNumberFormat="0" applyBorder="0" applyAlignment="0" applyProtection="0">
      <alignment vertical="center"/>
    </xf>
    <xf numFmtId="0" fontId="63" fillId="15" borderId="6" applyNumberFormat="0" applyAlignment="0" applyProtection="0">
      <alignment vertical="center"/>
    </xf>
    <xf numFmtId="0" fontId="0" fillId="0" borderId="0"/>
    <xf numFmtId="0" fontId="0" fillId="0" borderId="0"/>
    <xf numFmtId="0" fontId="0" fillId="0" borderId="0"/>
    <xf numFmtId="0" fontId="44" fillId="19" borderId="0" applyNumberFormat="0" applyBorder="0" applyAlignment="0" applyProtection="0">
      <alignment vertical="center"/>
    </xf>
    <xf numFmtId="0" fontId="63" fillId="15" borderId="6" applyNumberFormat="0" applyAlignment="0" applyProtection="0">
      <alignment vertical="center"/>
    </xf>
    <xf numFmtId="0" fontId="0" fillId="0" borderId="0">
      <alignment vertical="center"/>
    </xf>
    <xf numFmtId="0" fontId="0" fillId="0" borderId="0">
      <alignment vertical="center"/>
    </xf>
    <xf numFmtId="0" fontId="44" fillId="19" borderId="0" applyNumberFormat="0" applyBorder="0" applyAlignment="0" applyProtection="0">
      <alignment vertical="center"/>
    </xf>
    <xf numFmtId="0" fontId="0" fillId="0" borderId="0"/>
    <xf numFmtId="0" fontId="44" fillId="19" borderId="0" applyNumberFormat="0" applyBorder="0" applyAlignment="0" applyProtection="0">
      <alignment vertical="center"/>
    </xf>
    <xf numFmtId="0" fontId="56" fillId="0" borderId="0"/>
    <xf numFmtId="0" fontId="56" fillId="0" borderId="0"/>
    <xf numFmtId="0" fontId="44" fillId="19" borderId="0" applyNumberFormat="0" applyBorder="0" applyAlignment="0" applyProtection="0">
      <alignment vertical="center"/>
    </xf>
    <xf numFmtId="0" fontId="54" fillId="15" borderId="6" applyNumberFormat="0" applyAlignment="0" applyProtection="0">
      <alignment vertical="center"/>
    </xf>
    <xf numFmtId="0" fontId="56" fillId="0" borderId="0"/>
    <xf numFmtId="0" fontId="56" fillId="0" borderId="0"/>
    <xf numFmtId="0" fontId="44" fillId="19" borderId="0" applyNumberFormat="0" applyBorder="0" applyAlignment="0" applyProtection="0">
      <alignment vertical="center"/>
    </xf>
    <xf numFmtId="0" fontId="48" fillId="12" borderId="0" applyNumberFormat="0" applyBorder="0" applyAlignment="0" applyProtection="0">
      <alignment vertical="center"/>
    </xf>
    <xf numFmtId="0" fontId="54" fillId="15" borderId="6" applyNumberFormat="0" applyAlignment="0" applyProtection="0">
      <alignment vertical="center"/>
    </xf>
    <xf numFmtId="0" fontId="56" fillId="0" borderId="0"/>
    <xf numFmtId="0" fontId="0" fillId="0" borderId="0">
      <alignment vertical="center"/>
    </xf>
    <xf numFmtId="0" fontId="44" fillId="19" borderId="0" applyNumberFormat="0" applyBorder="0" applyAlignment="0" applyProtection="0">
      <alignment vertical="center"/>
    </xf>
    <xf numFmtId="0" fontId="59" fillId="20" borderId="5" applyNumberFormat="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54" fillId="15" borderId="6" applyNumberFormat="0" applyAlignment="0" applyProtection="0">
      <alignment vertical="center"/>
    </xf>
    <xf numFmtId="0" fontId="44" fillId="19" borderId="0" applyNumberFormat="0" applyBorder="0" applyAlignment="0" applyProtection="0">
      <alignment vertical="center"/>
    </xf>
    <xf numFmtId="0" fontId="54" fillId="15" borderId="6" applyNumberFormat="0" applyAlignment="0" applyProtection="0">
      <alignment vertical="center"/>
    </xf>
    <xf numFmtId="0" fontId="44" fillId="19" borderId="0" applyNumberFormat="0" applyBorder="0" applyAlignment="0" applyProtection="0">
      <alignment vertical="center"/>
    </xf>
    <xf numFmtId="0" fontId="54" fillId="15" borderId="6" applyNumberFormat="0" applyAlignment="0" applyProtection="0">
      <alignment vertical="center"/>
    </xf>
    <xf numFmtId="0" fontId="44" fillId="19" borderId="0" applyNumberFormat="0" applyBorder="0" applyAlignment="0" applyProtection="0">
      <alignment vertical="center"/>
    </xf>
    <xf numFmtId="0" fontId="46" fillId="13"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54" fillId="15" borderId="6" applyNumberFormat="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4" fillId="19" borderId="0" applyNumberFormat="0" applyBorder="0" applyAlignment="0" applyProtection="0">
      <alignment vertical="center"/>
    </xf>
    <xf numFmtId="0" fontId="46" fillId="13"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9" fillId="0" borderId="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9" fillId="0" borderId="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180" fontId="0" fillId="0" borderId="0" applyFont="0" applyFill="0" applyBorder="0" applyAlignment="0" applyProtection="0"/>
    <xf numFmtId="0" fontId="0" fillId="0" borderId="0"/>
    <xf numFmtId="2" fontId="78" fillId="0" borderId="0" applyProtection="0"/>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180" fontId="0" fillId="0" borderId="0" applyFont="0" applyFill="0" applyBorder="0" applyAlignment="0" applyProtection="0"/>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5" borderId="0" applyNumberFormat="0" applyBorder="0" applyAlignment="0" applyProtection="0">
      <alignment vertical="center"/>
    </xf>
    <xf numFmtId="0" fontId="45" fillId="0" borderId="0" applyNumberFormat="0" applyFill="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0" fillId="0" borderId="0"/>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70" fillId="0" borderId="13" applyNumberFormat="0" applyFill="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63" fillId="15" borderId="6" applyNumberFormat="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180" fontId="0" fillId="0" borderId="0" applyFont="0" applyFill="0" applyBorder="0" applyAlignment="0" applyProtection="0"/>
    <xf numFmtId="0" fontId="44" fillId="1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70" fillId="0" borderId="13" applyNumberFormat="0" applyFill="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4" fillId="1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15" fillId="0" borderId="12" applyNumberFormat="0" applyFill="0" applyAlignment="0" applyProtection="0">
      <alignment vertical="center"/>
    </xf>
    <xf numFmtId="0" fontId="46" fillId="4" borderId="0" applyNumberFormat="0" applyBorder="0" applyAlignment="0" applyProtection="0">
      <alignment vertical="center"/>
    </xf>
    <xf numFmtId="0" fontId="45" fillId="0" borderId="0" applyNumberFormat="0" applyFill="0" applyBorder="0" applyAlignment="0" applyProtection="0">
      <alignment vertical="center"/>
    </xf>
    <xf numFmtId="0" fontId="46" fillId="4" borderId="0" applyNumberFormat="0" applyBorder="0" applyAlignment="0" applyProtection="0">
      <alignment vertical="center"/>
    </xf>
    <xf numFmtId="0" fontId="45" fillId="0" borderId="0" applyNumberFormat="0" applyFill="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63" fillId="15" borderId="6" applyNumberFormat="0" applyAlignment="0" applyProtection="0">
      <alignment vertical="center"/>
    </xf>
    <xf numFmtId="0" fontId="44" fillId="14"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63" fillId="15" borderId="6" applyNumberFormat="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5" fillId="0" borderId="0" applyNumberFormat="0" applyFill="0" applyBorder="0" applyAlignment="0" applyProtection="0">
      <alignment vertical="center"/>
    </xf>
    <xf numFmtId="0" fontId="44" fillId="14" borderId="0" applyNumberFormat="0" applyBorder="0" applyAlignment="0" applyProtection="0">
      <alignment vertical="center"/>
    </xf>
    <xf numFmtId="9" fontId="0" fillId="0" borderId="0" applyFont="0" applyFill="0" applyBorder="0" applyAlignment="0" applyProtection="0">
      <alignment vertical="center"/>
    </xf>
    <xf numFmtId="0" fontId="44" fillId="14" borderId="0" applyNumberFormat="0" applyBorder="0" applyAlignment="0" applyProtection="0">
      <alignment vertical="center"/>
    </xf>
    <xf numFmtId="9" fontId="0" fillId="0" borderId="0" applyFont="0" applyFill="0" applyBorder="0" applyAlignment="0" applyProtection="0">
      <alignment vertical="center"/>
    </xf>
    <xf numFmtId="0" fontId="44" fillId="14" borderId="0" applyNumberFormat="0" applyBorder="0" applyAlignment="0" applyProtection="0">
      <alignment vertical="center"/>
    </xf>
    <xf numFmtId="0" fontId="63" fillId="15" borderId="6" applyNumberFormat="0" applyAlignment="0" applyProtection="0">
      <alignment vertical="center"/>
    </xf>
    <xf numFmtId="9" fontId="0" fillId="0" borderId="0" applyFont="0" applyFill="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9" fontId="0" fillId="0" borderId="0" applyFont="0" applyFill="0" applyBorder="0" applyAlignment="0" applyProtection="0">
      <alignment vertical="center"/>
    </xf>
    <xf numFmtId="0" fontId="44" fillId="14" borderId="0" applyNumberFormat="0" applyBorder="0" applyAlignment="0" applyProtection="0">
      <alignment vertical="center"/>
    </xf>
    <xf numFmtId="0" fontId="79" fillId="0" borderId="17" applyNumberFormat="0" applyAlignment="0" applyProtection="0">
      <alignment horizontal="lef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46" fillId="4" borderId="0" applyNumberFormat="0" applyBorder="0" applyAlignment="0" applyProtection="0">
      <alignment vertical="center"/>
    </xf>
    <xf numFmtId="0" fontId="0" fillId="0" borderId="0"/>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0" fillId="0" borderId="0">
      <alignment vertical="center"/>
    </xf>
    <xf numFmtId="0" fontId="44" fillId="14" borderId="0" applyNumberFormat="0" applyBorder="0" applyAlignment="0" applyProtection="0">
      <alignment vertical="center"/>
    </xf>
    <xf numFmtId="0" fontId="44" fillId="11" borderId="0" applyNumberFormat="0" applyBorder="0" applyAlignment="0" applyProtection="0">
      <alignment vertical="center"/>
    </xf>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0" fillId="0" borderId="0"/>
    <xf numFmtId="0" fontId="44" fillId="4" borderId="0" applyNumberFormat="0" applyBorder="0" applyAlignment="0" applyProtection="0">
      <alignment vertical="center"/>
    </xf>
    <xf numFmtId="0" fontId="44" fillId="8" borderId="0" applyNumberFormat="0" applyBorder="0" applyAlignment="0" applyProtection="0">
      <alignment vertical="center"/>
    </xf>
    <xf numFmtId="0" fontId="44" fillId="13" borderId="0" applyNumberFormat="0" applyBorder="0" applyAlignment="0" applyProtection="0">
      <alignment vertical="center"/>
    </xf>
    <xf numFmtId="0" fontId="44" fillId="19" borderId="0" applyNumberFormat="0" applyBorder="0" applyAlignment="0" applyProtection="0">
      <alignment vertical="center"/>
    </xf>
    <xf numFmtId="0" fontId="44" fillId="5" borderId="0" applyNumberFormat="0" applyBorder="0" applyAlignment="0" applyProtection="0">
      <alignment vertical="center"/>
    </xf>
    <xf numFmtId="0" fontId="67" fillId="16" borderId="0" applyNumberFormat="0" applyBorder="0" applyAlignment="0" applyProtection="0">
      <alignment vertical="center"/>
    </xf>
    <xf numFmtId="0" fontId="44" fillId="14" borderId="0" applyNumberFormat="0" applyBorder="0" applyAlignment="0" applyProtection="0">
      <alignment vertical="center"/>
    </xf>
    <xf numFmtId="186" fontId="81" fillId="0" borderId="0" applyFill="0" applyBorder="0" applyAlignment="0">
      <alignment vertical="center"/>
    </xf>
    <xf numFmtId="0" fontId="16" fillId="0" borderId="0">
      <alignment vertical="center"/>
    </xf>
    <xf numFmtId="41" fontId="56" fillId="0" borderId="0" applyFont="0" applyFill="0" applyBorder="0" applyAlignment="0" applyProtection="0"/>
    <xf numFmtId="178" fontId="60" fillId="0" borderId="0">
      <alignment vertical="center"/>
    </xf>
    <xf numFmtId="0" fontId="0" fillId="0" borderId="0">
      <alignment vertical="center"/>
    </xf>
    <xf numFmtId="179" fontId="0" fillId="0" borderId="0" applyFont="0" applyFill="0" applyBorder="0" applyAlignment="0" applyProtection="0">
      <alignment vertical="center"/>
    </xf>
    <xf numFmtId="188" fontId="0" fillId="0" borderId="0" applyFont="0" applyFill="0" applyBorder="0" applyAlignment="0" applyProtection="0">
      <alignment vertical="center"/>
    </xf>
    <xf numFmtId="188" fontId="56" fillId="0" borderId="0" applyFont="0" applyFill="0" applyBorder="0" applyAlignment="0" applyProtection="0"/>
    <xf numFmtId="0" fontId="59" fillId="20" borderId="5" applyNumberFormat="0" applyAlignment="0" applyProtection="0">
      <alignment vertical="center"/>
    </xf>
    <xf numFmtId="189" fontId="60" fillId="0" borderId="0"/>
    <xf numFmtId="0" fontId="59" fillId="13" borderId="5" applyNumberFormat="0" applyAlignment="0" applyProtection="0">
      <alignment vertical="center"/>
    </xf>
    <xf numFmtId="0" fontId="78" fillId="0" borderId="0" applyProtection="0">
      <alignment vertical="center"/>
    </xf>
    <xf numFmtId="0" fontId="78" fillId="0" borderId="0" applyProtection="0"/>
    <xf numFmtId="180" fontId="0" fillId="0" borderId="0" applyFont="0" applyFill="0" applyBorder="0" applyAlignment="0" applyProtection="0"/>
    <xf numFmtId="182" fontId="60" fillId="0" borderId="0">
      <alignment vertical="center"/>
    </xf>
    <xf numFmtId="182" fontId="60" fillId="0" borderId="0"/>
    <xf numFmtId="180" fontId="0" fillId="0" borderId="0" applyFont="0" applyFill="0" applyBorder="0" applyAlignment="0" applyProtection="0">
      <alignment vertical="center"/>
    </xf>
    <xf numFmtId="0" fontId="0" fillId="0" borderId="0">
      <alignment vertical="center"/>
    </xf>
    <xf numFmtId="0" fontId="0" fillId="0" borderId="0"/>
    <xf numFmtId="2" fontId="78" fillId="0" borderId="0" applyProtection="0">
      <alignment vertical="center"/>
    </xf>
    <xf numFmtId="0" fontId="79" fillId="0" borderId="17" applyNumberFormat="0" applyAlignment="0" applyProtection="0">
      <alignment horizontal="left" vertical="center"/>
    </xf>
    <xf numFmtId="0" fontId="46" fillId="5" borderId="0" applyNumberFormat="0" applyBorder="0" applyAlignment="0" applyProtection="0">
      <alignment vertical="center"/>
    </xf>
    <xf numFmtId="0" fontId="58" fillId="0" borderId="0" applyNumberFormat="0" applyFill="0" applyBorder="0" applyAlignment="0" applyProtection="0">
      <alignment vertical="center"/>
    </xf>
    <xf numFmtId="0" fontId="79" fillId="0" borderId="18">
      <alignment horizontal="left" vertical="center"/>
    </xf>
    <xf numFmtId="0" fontId="79" fillId="0" borderId="18">
      <alignment horizontal="left" vertical="center"/>
    </xf>
    <xf numFmtId="0" fontId="77" fillId="0" borderId="0" applyProtection="0"/>
    <xf numFmtId="0" fontId="79" fillId="0" borderId="0" applyProtection="0">
      <alignment vertical="center"/>
    </xf>
    <xf numFmtId="0" fontId="79" fillId="0" borderId="0" applyProtection="0"/>
    <xf numFmtId="0" fontId="82" fillId="0" borderId="0">
      <alignment vertical="center"/>
    </xf>
    <xf numFmtId="0" fontId="0" fillId="0" borderId="0"/>
    <xf numFmtId="0" fontId="78" fillId="0" borderId="19" applyProtection="0">
      <alignment vertical="center"/>
    </xf>
    <xf numFmtId="0" fontId="2" fillId="0" borderId="1">
      <alignment horizontal="distributed" vertical="center" wrapText="1"/>
    </xf>
    <xf numFmtId="0" fontId="73" fillId="0" borderId="15" applyNumberFormat="0" applyFill="0" applyAlignment="0" applyProtection="0">
      <alignment vertical="center"/>
    </xf>
    <xf numFmtId="0" fontId="78" fillId="0" borderId="19" applyProtection="0"/>
    <xf numFmtId="0" fontId="54" fillId="15" borderId="6" applyNumberFormat="0" applyAlignment="0" applyProtection="0">
      <alignment vertical="center"/>
    </xf>
    <xf numFmtId="0" fontId="0" fillId="0" borderId="0"/>
    <xf numFmtId="0" fontId="16"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xf numFmtId="0" fontId="48" fillId="12"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xf numFmtId="177" fontId="2" fillId="0" borderId="1">
      <alignment vertical="center"/>
      <protection locked="0"/>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15" fillId="0" borderId="12"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5" fillId="0" borderId="12" applyNumberFormat="0" applyFill="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0" fontId="0" fillId="0" borderId="0"/>
    <xf numFmtId="0" fontId="0" fillId="0" borderId="0"/>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 fillId="0" borderId="0"/>
    <xf numFmtId="43" fontId="0" fillId="0" borderId="0" applyFont="0" applyFill="0" applyBorder="0" applyAlignment="0" applyProtection="0">
      <alignment vertical="center"/>
    </xf>
    <xf numFmtId="0" fontId="0" fillId="0" borderId="0"/>
    <xf numFmtId="9" fontId="16"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0" borderId="0"/>
    <xf numFmtId="0" fontId="7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0" fillId="0" borderId="0"/>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7" fillId="0" borderId="8"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7" fillId="0" borderId="8"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52" fillId="0" borderId="9"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0" fillId="0" borderId="0" applyFont="0" applyFill="0" applyBorder="0" applyAlignment="0" applyProtection="0">
      <alignment vertical="center"/>
    </xf>
    <xf numFmtId="9" fontId="1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5" fillId="0" borderId="7" applyNumberFormat="0" applyFill="0" applyAlignment="0" applyProtection="0">
      <alignment vertical="center"/>
    </xf>
    <xf numFmtId="0" fontId="55" fillId="0" borderId="7" applyNumberFormat="0" applyFill="0" applyAlignment="0" applyProtection="0">
      <alignment vertical="center"/>
    </xf>
    <xf numFmtId="0" fontId="59" fillId="20" borderId="5" applyNumberFormat="0" applyAlignment="0" applyProtection="0">
      <alignment vertical="center"/>
    </xf>
    <xf numFmtId="0" fontId="55" fillId="0" borderId="7" applyNumberFormat="0" applyFill="0" applyAlignment="0" applyProtection="0">
      <alignment vertical="center"/>
    </xf>
    <xf numFmtId="0" fontId="70" fillId="0" borderId="13" applyNumberFormat="0" applyFill="0" applyAlignment="0" applyProtection="0">
      <alignment vertical="center"/>
    </xf>
    <xf numFmtId="0" fontId="70" fillId="0" borderId="13" applyNumberFormat="0" applyFill="0" applyAlignment="0" applyProtection="0">
      <alignment vertical="center"/>
    </xf>
    <xf numFmtId="0" fontId="59" fillId="20" borderId="5" applyNumberFormat="0" applyAlignment="0" applyProtection="0">
      <alignment vertical="center"/>
    </xf>
    <xf numFmtId="0" fontId="70" fillId="0" borderId="13" applyNumberFormat="0" applyFill="0" applyAlignment="0" applyProtection="0">
      <alignment vertical="center"/>
    </xf>
    <xf numFmtId="0" fontId="59" fillId="20" borderId="5" applyNumberFormat="0" applyAlignment="0" applyProtection="0">
      <alignment vertical="center"/>
    </xf>
    <xf numFmtId="0" fontId="0" fillId="0" borderId="0"/>
    <xf numFmtId="0" fontId="55" fillId="0" borderId="7" applyNumberFormat="0" applyFill="0" applyAlignment="0" applyProtection="0">
      <alignment vertical="center"/>
    </xf>
    <xf numFmtId="0" fontId="70" fillId="0" borderId="13" applyNumberFormat="0" applyFill="0" applyAlignment="0" applyProtection="0">
      <alignment vertical="center"/>
    </xf>
    <xf numFmtId="0" fontId="0" fillId="0" borderId="0"/>
    <xf numFmtId="0" fontId="55" fillId="0" borderId="7" applyNumberFormat="0" applyFill="0" applyAlignment="0" applyProtection="0">
      <alignment vertical="center"/>
    </xf>
    <xf numFmtId="0" fontId="55" fillId="0" borderId="7" applyNumberFormat="0" applyFill="0" applyAlignment="0" applyProtection="0">
      <alignment vertical="center"/>
    </xf>
    <xf numFmtId="0" fontId="59" fillId="13" borderId="5" applyNumberFormat="0" applyAlignment="0" applyProtection="0">
      <alignment vertical="center"/>
    </xf>
    <xf numFmtId="0" fontId="55" fillId="0" borderId="7" applyNumberFormat="0" applyFill="0" applyAlignment="0" applyProtection="0">
      <alignment vertical="center"/>
    </xf>
    <xf numFmtId="0" fontId="55" fillId="0" borderId="7" applyNumberFormat="0" applyFill="0" applyAlignment="0" applyProtection="0">
      <alignment vertical="center"/>
    </xf>
    <xf numFmtId="0" fontId="55" fillId="0" borderId="7" applyNumberFormat="0" applyFill="0" applyAlignment="0" applyProtection="0">
      <alignment vertical="center"/>
    </xf>
    <xf numFmtId="0" fontId="83" fillId="10" borderId="0" applyNumberFormat="0" applyBorder="0" applyAlignment="0" applyProtection="0">
      <alignment vertical="center"/>
    </xf>
    <xf numFmtId="0" fontId="55" fillId="0" borderId="7" applyNumberFormat="0" applyFill="0" applyAlignment="0" applyProtection="0">
      <alignment vertical="center"/>
    </xf>
    <xf numFmtId="0" fontId="0" fillId="0" borderId="0"/>
    <xf numFmtId="0" fontId="55" fillId="0" borderId="7" applyNumberFormat="0" applyFill="0" applyAlignment="0" applyProtection="0">
      <alignment vertical="center"/>
    </xf>
    <xf numFmtId="0" fontId="55" fillId="0" borderId="7" applyNumberFormat="0" applyFill="0" applyAlignment="0" applyProtection="0">
      <alignment vertical="center"/>
    </xf>
    <xf numFmtId="0" fontId="0" fillId="0" borderId="0"/>
    <xf numFmtId="0" fontId="55" fillId="0" borderId="7" applyNumberFormat="0" applyFill="0" applyAlignment="0" applyProtection="0">
      <alignment vertical="center"/>
    </xf>
    <xf numFmtId="0" fontId="55" fillId="0" borderId="7" applyNumberFormat="0" applyFill="0" applyAlignment="0" applyProtection="0">
      <alignment vertical="center"/>
    </xf>
    <xf numFmtId="0" fontId="0" fillId="0" borderId="0"/>
    <xf numFmtId="0" fontId="0" fillId="0" borderId="0"/>
    <xf numFmtId="0" fontId="70" fillId="0" borderId="13" applyNumberFormat="0" applyFill="0" applyAlignment="0" applyProtection="0">
      <alignment vertical="center"/>
    </xf>
    <xf numFmtId="0" fontId="70" fillId="0" borderId="13" applyNumberFormat="0" applyFill="0" applyAlignment="0" applyProtection="0">
      <alignment vertical="center"/>
    </xf>
    <xf numFmtId="0" fontId="70" fillId="0" borderId="13" applyNumberFormat="0" applyFill="0" applyAlignment="0" applyProtection="0">
      <alignment vertical="center"/>
    </xf>
    <xf numFmtId="0" fontId="84" fillId="0" borderId="0" applyNumberFormat="0" applyFill="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48" fillId="12" borderId="0" applyNumberFormat="0" applyBorder="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75" fillId="0" borderId="8" applyNumberFormat="0" applyFill="0" applyAlignment="0" applyProtection="0">
      <alignment vertical="center"/>
    </xf>
    <xf numFmtId="180" fontId="0" fillId="0" borderId="0" applyFont="0" applyFill="0" applyBorder="0" applyAlignment="0" applyProtection="0">
      <alignment vertical="center"/>
    </xf>
    <xf numFmtId="0" fontId="75" fillId="0" borderId="8" applyNumberFormat="0" applyFill="0" applyAlignment="0" applyProtection="0">
      <alignment vertical="center"/>
    </xf>
    <xf numFmtId="180" fontId="0" fillId="0" borderId="0" applyFont="0" applyFill="0" applyBorder="0" applyAlignment="0" applyProtection="0">
      <alignment vertical="center"/>
    </xf>
    <xf numFmtId="0" fontId="75" fillId="0" borderId="8" applyNumberFormat="0" applyFill="0" applyAlignment="0" applyProtection="0">
      <alignment vertical="center"/>
    </xf>
    <xf numFmtId="180" fontId="0" fillId="0" borderId="0" applyFont="0" applyFill="0" applyBorder="0" applyAlignment="0" applyProtection="0">
      <alignment vertical="center"/>
    </xf>
    <xf numFmtId="0" fontId="0" fillId="0" borderId="0"/>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0" fillId="0" borderId="0"/>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0" fillId="0" borderId="0"/>
    <xf numFmtId="0" fontId="57" fillId="0" borderId="8" applyNumberFormat="0" applyFill="0" applyAlignment="0" applyProtection="0">
      <alignment vertical="center"/>
    </xf>
    <xf numFmtId="0" fontId="57" fillId="0" borderId="8" applyNumberFormat="0" applyFill="0" applyAlignment="0" applyProtection="0">
      <alignment vertical="center"/>
    </xf>
    <xf numFmtId="0" fontId="0" fillId="0" borderId="0"/>
    <xf numFmtId="0" fontId="75" fillId="0" borderId="8" applyNumberFormat="0" applyFill="0" applyAlignment="0" applyProtection="0">
      <alignment vertical="center"/>
    </xf>
    <xf numFmtId="0" fontId="75" fillId="0" borderId="8" applyNumberFormat="0" applyFill="0" applyAlignment="0" applyProtection="0">
      <alignment vertical="center"/>
    </xf>
    <xf numFmtId="0" fontId="75" fillId="0" borderId="8" applyNumberFormat="0" applyFill="0" applyAlignment="0" applyProtection="0">
      <alignment vertical="center"/>
    </xf>
    <xf numFmtId="0" fontId="52" fillId="0" borderId="9" applyNumberFormat="0" applyFill="0" applyAlignment="0" applyProtection="0">
      <alignment vertical="center"/>
    </xf>
    <xf numFmtId="0" fontId="47" fillId="10" borderId="0" applyNumberFormat="0" applyBorder="0" applyAlignment="0" applyProtection="0">
      <alignment vertical="center"/>
    </xf>
    <xf numFmtId="0" fontId="52" fillId="0" borderId="9" applyNumberFormat="0" applyFill="0" applyAlignment="0" applyProtection="0">
      <alignment vertical="center"/>
    </xf>
    <xf numFmtId="0" fontId="68" fillId="0" borderId="0" applyNumberFormat="0" applyFill="0" applyBorder="0" applyAlignment="0" applyProtection="0">
      <alignment vertical="top"/>
      <protection locked="0"/>
    </xf>
    <xf numFmtId="0" fontId="47" fillId="10" borderId="0" applyNumberFormat="0" applyBorder="0" applyAlignment="0" applyProtection="0">
      <alignment vertical="center"/>
    </xf>
    <xf numFmtId="0" fontId="56" fillId="0" borderId="0"/>
    <xf numFmtId="0" fontId="56" fillId="0" borderId="0"/>
    <xf numFmtId="0" fontId="52" fillId="0" borderId="9" applyNumberFormat="0" applyFill="0" applyAlignment="0" applyProtection="0">
      <alignment vertical="center"/>
    </xf>
    <xf numFmtId="0" fontId="68" fillId="0" borderId="0" applyNumberFormat="0" applyFill="0" applyBorder="0" applyAlignment="0" applyProtection="0">
      <alignment vertical="top"/>
      <protection locked="0"/>
    </xf>
    <xf numFmtId="0" fontId="47" fillId="10" borderId="0" applyNumberFormat="0" applyBorder="0" applyAlignment="0" applyProtection="0">
      <alignment vertical="center"/>
    </xf>
    <xf numFmtId="0" fontId="56" fillId="0" borderId="0"/>
    <xf numFmtId="0" fontId="56" fillId="0" borderId="0"/>
    <xf numFmtId="0" fontId="52" fillId="0" borderId="9" applyNumberFormat="0" applyFill="0" applyAlignment="0" applyProtection="0">
      <alignment vertical="center"/>
    </xf>
    <xf numFmtId="0" fontId="47" fillId="10" borderId="0" applyNumberFormat="0" applyBorder="0" applyAlignment="0" applyProtection="0">
      <alignment vertical="center"/>
    </xf>
    <xf numFmtId="0" fontId="73" fillId="0" borderId="15" applyNumberFormat="0" applyFill="0" applyAlignment="0" applyProtection="0">
      <alignment vertical="center"/>
    </xf>
    <xf numFmtId="0" fontId="47" fillId="10" borderId="0" applyNumberFormat="0" applyBorder="0" applyAlignment="0" applyProtection="0">
      <alignment vertical="center"/>
    </xf>
    <xf numFmtId="0" fontId="73" fillId="0" borderId="15" applyNumberFormat="0" applyFill="0" applyAlignment="0" applyProtection="0">
      <alignment vertical="center"/>
    </xf>
    <xf numFmtId="0" fontId="52" fillId="0" borderId="9" applyNumberFormat="0" applyFill="0" applyAlignment="0" applyProtection="0">
      <alignment vertical="center"/>
    </xf>
    <xf numFmtId="0" fontId="47" fillId="10" borderId="0" applyNumberFormat="0" applyBorder="0" applyAlignment="0" applyProtection="0">
      <alignment vertical="center"/>
    </xf>
    <xf numFmtId="0" fontId="73" fillId="0" borderId="15" applyNumberFormat="0" applyFill="0" applyAlignment="0" applyProtection="0">
      <alignment vertical="center"/>
    </xf>
    <xf numFmtId="0" fontId="47" fillId="10" borderId="0" applyNumberFormat="0" applyBorder="0" applyAlignment="0" applyProtection="0">
      <alignment vertical="center"/>
    </xf>
    <xf numFmtId="0" fontId="73" fillId="0" borderId="15" applyNumberFormat="0" applyFill="0" applyAlignment="0" applyProtection="0">
      <alignment vertical="center"/>
    </xf>
    <xf numFmtId="0" fontId="47" fillId="10" borderId="0" applyNumberFormat="0" applyBorder="0" applyAlignment="0" applyProtection="0">
      <alignment vertical="center"/>
    </xf>
    <xf numFmtId="0" fontId="73" fillId="0" borderId="15"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0" fontId="52" fillId="0" borderId="9" applyNumberFormat="0" applyFill="0" applyAlignment="0" applyProtection="0">
      <alignment vertical="center"/>
    </xf>
    <xf numFmtId="181" fontId="0" fillId="0" borderId="0" applyFont="0" applyFill="0" applyBorder="0" applyAlignment="0" applyProtection="0">
      <alignment vertical="center"/>
    </xf>
    <xf numFmtId="0" fontId="52" fillId="0" borderId="9" applyNumberFormat="0" applyFill="0" applyAlignment="0" applyProtection="0">
      <alignment vertical="center"/>
    </xf>
    <xf numFmtId="0" fontId="0" fillId="0" borderId="0"/>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3" fillId="0" borderId="15" applyNumberFormat="0" applyFill="0" applyAlignment="0" applyProtection="0">
      <alignment vertical="center"/>
    </xf>
    <xf numFmtId="0" fontId="74" fillId="0" borderId="20"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10"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5" fillId="0" borderId="11"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top"/>
      <protection locked="0"/>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5" fillId="0" borderId="0" applyNumberFormat="0" applyFill="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48" fillId="12" borderId="0" applyNumberFormat="0" applyBorder="0" applyAlignment="0" applyProtection="0">
      <alignment vertical="center"/>
    </xf>
    <xf numFmtId="0" fontId="16" fillId="0" borderId="0">
      <alignment vertical="center"/>
    </xf>
    <xf numFmtId="0" fontId="16" fillId="0" borderId="0">
      <alignment vertical="center"/>
    </xf>
    <xf numFmtId="0" fontId="6" fillId="0" borderId="0"/>
    <xf numFmtId="0" fontId="16" fillId="0" borderId="0"/>
    <xf numFmtId="0" fontId="6" fillId="0" borderId="0"/>
    <xf numFmtId="0" fontId="44" fillId="25" borderId="0" applyNumberFormat="0" applyBorder="0" applyAlignment="0" applyProtection="0">
      <alignment vertical="center"/>
    </xf>
    <xf numFmtId="0" fontId="6" fillId="0" borderId="0"/>
    <xf numFmtId="0" fontId="6" fillId="0" borderId="0"/>
    <xf numFmtId="0" fontId="6" fillId="0" borderId="0"/>
    <xf numFmtId="180" fontId="0" fillId="0" borderId="0" applyFont="0" applyFill="0" applyBorder="0" applyAlignment="0" applyProtection="0">
      <alignment vertical="center"/>
    </xf>
    <xf numFmtId="0" fontId="16" fillId="0" borderId="0">
      <alignment vertical="center"/>
    </xf>
    <xf numFmtId="180" fontId="0" fillId="0" borderId="0" applyFont="0" applyFill="0" applyBorder="0" applyAlignment="0" applyProtection="0"/>
    <xf numFmtId="0" fontId="6" fillId="0" borderId="0"/>
    <xf numFmtId="0" fontId="15" fillId="0" borderId="12" applyNumberFormat="0" applyFill="0" applyAlignment="0" applyProtection="0">
      <alignment vertical="center"/>
    </xf>
    <xf numFmtId="180" fontId="0" fillId="0" borderId="0" applyFont="0" applyFill="0" applyBorder="0" applyAlignment="0" applyProtection="0">
      <alignment vertical="center"/>
    </xf>
    <xf numFmtId="0" fontId="81" fillId="0" borderId="0"/>
    <xf numFmtId="0" fontId="49" fillId="0" borderId="0" applyNumberFormat="0" applyFill="0" applyBorder="0" applyAlignment="0" applyProtection="0">
      <alignment vertical="center"/>
    </xf>
    <xf numFmtId="180" fontId="0" fillId="0" borderId="0" applyFont="0" applyFill="0" applyBorder="0" applyAlignment="0" applyProtection="0">
      <alignment vertical="center"/>
    </xf>
    <xf numFmtId="0" fontId="6" fillId="0" borderId="0"/>
    <xf numFmtId="0" fontId="0" fillId="0" borderId="0"/>
    <xf numFmtId="0" fontId="16" fillId="0" borderId="0"/>
    <xf numFmtId="0" fontId="32" fillId="0" borderId="0">
      <alignment vertical="center"/>
    </xf>
    <xf numFmtId="0" fontId="32" fillId="0" borderId="0"/>
    <xf numFmtId="180" fontId="0" fillId="0" borderId="0" applyFont="0" applyFill="0" applyBorder="0" applyAlignment="0" applyProtection="0"/>
    <xf numFmtId="0" fontId="32" fillId="0" borderId="0"/>
    <xf numFmtId="0" fontId="16" fillId="0" borderId="0"/>
    <xf numFmtId="0" fontId="47" fillId="10" borderId="0" applyNumberFormat="0" applyBorder="0" applyAlignment="0" applyProtection="0">
      <alignment vertical="center"/>
    </xf>
    <xf numFmtId="0" fontId="16" fillId="0" borderId="0">
      <alignment vertical="center"/>
    </xf>
    <xf numFmtId="0" fontId="0" fillId="0" borderId="0"/>
    <xf numFmtId="0" fontId="54" fillId="15" borderId="6" applyNumberFormat="0" applyAlignment="0" applyProtection="0">
      <alignment vertical="center"/>
    </xf>
    <xf numFmtId="0" fontId="56" fillId="0" borderId="0"/>
    <xf numFmtId="0" fontId="56"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0" fillId="0" borderId="0">
      <alignment vertical="center"/>
    </xf>
    <xf numFmtId="0" fontId="16" fillId="0" borderId="0"/>
    <xf numFmtId="180" fontId="0" fillId="0" borderId="0" applyFont="0" applyFill="0" applyBorder="0" applyAlignment="0" applyProtection="0"/>
    <xf numFmtId="0" fontId="0" fillId="0" borderId="0"/>
    <xf numFmtId="0" fontId="0" fillId="0" borderId="0"/>
    <xf numFmtId="0" fontId="47" fillId="10" borderId="0" applyNumberFormat="0" applyBorder="0" applyAlignment="0" applyProtection="0">
      <alignment vertical="center"/>
    </xf>
    <xf numFmtId="0" fontId="0"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0" fontId="16" fillId="0" borderId="0">
      <alignment vertical="center"/>
    </xf>
    <xf numFmtId="0" fontId="6" fillId="0" borderId="0"/>
    <xf numFmtId="0" fontId="16" fillId="0" borderId="0">
      <alignment vertical="center"/>
    </xf>
    <xf numFmtId="0" fontId="6" fillId="0" borderId="0"/>
    <xf numFmtId="180"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180"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1" fillId="13" borderId="10"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6" fillId="0" borderId="0"/>
    <xf numFmtId="0" fontId="0" fillId="0" borderId="0"/>
    <xf numFmtId="0" fontId="0" fillId="0" borderId="0"/>
    <xf numFmtId="0" fontId="0" fillId="0" borderId="0"/>
    <xf numFmtId="0" fontId="0" fillId="0" borderId="0"/>
    <xf numFmtId="0" fontId="0" fillId="0" borderId="0">
      <alignment vertical="center"/>
    </xf>
    <xf numFmtId="18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0" fillId="0" borderId="0"/>
    <xf numFmtId="180" fontId="0" fillId="0" borderId="0" applyFont="0" applyFill="0" applyBorder="0" applyAlignment="0" applyProtection="0"/>
    <xf numFmtId="0" fontId="0" fillId="0" borderId="0">
      <alignment vertical="center"/>
    </xf>
    <xf numFmtId="0" fontId="0" fillId="0" borderId="0"/>
    <xf numFmtId="0" fontId="61" fillId="13" borderId="10" applyNumberFormat="0" applyAlignment="0" applyProtection="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80" fontId="0" fillId="0" borderId="0" applyFont="0" applyFill="0" applyBorder="0" applyAlignment="0" applyProtection="0">
      <alignment vertical="center"/>
    </xf>
    <xf numFmtId="0" fontId="0" fillId="0" borderId="0"/>
    <xf numFmtId="0" fontId="16" fillId="0" borderId="0"/>
    <xf numFmtId="0" fontId="0" fillId="0" borderId="0"/>
    <xf numFmtId="0" fontId="61" fillId="20"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6" fillId="0" borderId="0"/>
    <xf numFmtId="0" fontId="0" fillId="0" borderId="0"/>
    <xf numFmtId="0" fontId="0" fillId="0" borderId="0">
      <alignment vertical="center"/>
    </xf>
    <xf numFmtId="0" fontId="0" fillId="0" borderId="0"/>
    <xf numFmtId="0" fontId="0" fillId="0" borderId="0"/>
    <xf numFmtId="180"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15" fillId="0" borderId="12" applyNumberFormat="0" applyFill="0" applyAlignment="0" applyProtection="0">
      <alignment vertical="center"/>
    </xf>
    <xf numFmtId="0" fontId="0" fillId="0" borderId="0"/>
    <xf numFmtId="0" fontId="0" fillId="0" borderId="0"/>
    <xf numFmtId="0" fontId="0" fillId="0" borderId="0"/>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6" fillId="0" borderId="0"/>
    <xf numFmtId="0" fontId="0" fillId="0" borderId="0"/>
    <xf numFmtId="0" fontId="0" fillId="0" borderId="0">
      <alignment vertical="center"/>
    </xf>
    <xf numFmtId="0" fontId="61" fillId="13" borderId="10" applyNumberFormat="0" applyAlignment="0" applyProtection="0">
      <alignment vertical="center"/>
    </xf>
    <xf numFmtId="0" fontId="0" fillId="0" borderId="0"/>
    <xf numFmtId="0" fontId="0" fillId="0" borderId="0"/>
    <xf numFmtId="0" fontId="0" fillId="0" borderId="0"/>
    <xf numFmtId="0" fontId="16"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54" fillId="15" borderId="6" applyNumberFormat="0" applyAlignment="0" applyProtection="0">
      <alignment vertical="center"/>
    </xf>
    <xf numFmtId="177" fontId="2" fillId="0" borderId="1">
      <alignment vertical="center"/>
      <protection locked="0"/>
    </xf>
    <xf numFmtId="0" fontId="16" fillId="0" borderId="0"/>
    <xf numFmtId="0" fontId="54" fillId="15" borderId="6" applyNumberFormat="0" applyAlignment="0" applyProtection="0">
      <alignment vertical="center"/>
    </xf>
    <xf numFmtId="0" fontId="0" fillId="0" borderId="0"/>
    <xf numFmtId="0" fontId="6" fillId="0" borderId="0"/>
    <xf numFmtId="0" fontId="0" fillId="0" borderId="0"/>
    <xf numFmtId="0" fontId="16" fillId="0" borderId="0"/>
    <xf numFmtId="0" fontId="0" fillId="0" borderId="0"/>
    <xf numFmtId="0" fontId="0" fillId="0" borderId="0">
      <alignment vertical="center"/>
    </xf>
    <xf numFmtId="0" fontId="0" fillId="0" borderId="0">
      <alignment vertical="center"/>
    </xf>
    <xf numFmtId="0" fontId="6" fillId="0" borderId="0"/>
    <xf numFmtId="180" fontId="0" fillId="0" borderId="0" applyFont="0" applyFill="0" applyBorder="0" applyAlignment="0" applyProtection="0"/>
    <xf numFmtId="0" fontId="6" fillId="0" borderId="0"/>
    <xf numFmtId="0" fontId="0" fillId="0" borderId="0">
      <alignment vertical="center"/>
    </xf>
    <xf numFmtId="0" fontId="0" fillId="0" borderId="0"/>
    <xf numFmtId="0" fontId="42" fillId="4" borderId="5" applyNumberFormat="0" applyAlignment="0" applyProtection="0">
      <alignment vertical="center"/>
    </xf>
    <xf numFmtId="0" fontId="0" fillId="0" borderId="0">
      <alignment vertical="center"/>
    </xf>
    <xf numFmtId="0" fontId="42" fillId="4" borderId="5"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47" fillId="10" borderId="0" applyNumberFormat="0" applyBorder="0" applyAlignment="0" applyProtection="0">
      <alignment vertical="center"/>
    </xf>
    <xf numFmtId="0" fontId="0" fillId="0" borderId="0">
      <alignment vertical="center"/>
    </xf>
    <xf numFmtId="0" fontId="15" fillId="0" borderId="12" applyNumberFormat="0" applyFill="0" applyAlignment="0" applyProtection="0">
      <alignment vertical="center"/>
    </xf>
    <xf numFmtId="180" fontId="0" fillId="0" borderId="0" applyFont="0" applyFill="0" applyBorder="0" applyAlignment="0" applyProtection="0">
      <alignment vertical="center"/>
    </xf>
    <xf numFmtId="0" fontId="6" fillId="0" borderId="0">
      <alignment vertical="center"/>
    </xf>
    <xf numFmtId="180" fontId="0" fillId="0" borderId="0" applyFont="0" applyFill="0" applyBorder="0" applyAlignment="0" applyProtection="0"/>
    <xf numFmtId="0" fontId="6" fillId="0" borderId="0">
      <alignment vertical="center"/>
    </xf>
    <xf numFmtId="0" fontId="47" fillId="10"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6" fillId="0" borderId="0">
      <alignment vertical="center"/>
    </xf>
    <xf numFmtId="180" fontId="0" fillId="0" borderId="0" applyFont="0" applyFill="0" applyBorder="0" applyAlignment="0" applyProtection="0"/>
    <xf numFmtId="0" fontId="6" fillId="0" borderId="0"/>
    <xf numFmtId="0" fontId="6" fillId="0" borderId="0">
      <alignment vertical="center"/>
    </xf>
    <xf numFmtId="0" fontId="16" fillId="0" borderId="0">
      <alignment vertical="center"/>
    </xf>
    <xf numFmtId="0" fontId="6" fillId="0" borderId="0">
      <alignment vertical="center"/>
    </xf>
    <xf numFmtId="180" fontId="0" fillId="0" borderId="0" applyFont="0" applyFill="0" applyBorder="0" applyAlignment="0" applyProtection="0"/>
    <xf numFmtId="0" fontId="0" fillId="0" borderId="0"/>
    <xf numFmtId="0" fontId="6" fillId="0" borderId="0">
      <alignment vertical="center"/>
    </xf>
    <xf numFmtId="0" fontId="16" fillId="0" borderId="0">
      <alignment vertical="center"/>
    </xf>
    <xf numFmtId="0" fontId="16" fillId="0" borderId="0">
      <alignment vertical="center"/>
    </xf>
    <xf numFmtId="0" fontId="6" fillId="0" borderId="0">
      <alignment vertical="center"/>
    </xf>
    <xf numFmtId="0" fontId="6" fillId="0" borderId="0">
      <alignment vertical="center"/>
    </xf>
    <xf numFmtId="180" fontId="0" fillId="0" borderId="0" applyFont="0" applyFill="0" applyBorder="0" applyAlignment="0" applyProtection="0"/>
    <xf numFmtId="0" fontId="6" fillId="0" borderId="0">
      <alignment vertical="center"/>
    </xf>
    <xf numFmtId="0" fontId="47" fillId="10" borderId="0" applyNumberFormat="0" applyBorder="0" applyAlignment="0" applyProtection="0">
      <alignment vertical="center"/>
    </xf>
    <xf numFmtId="0" fontId="16" fillId="0" borderId="0">
      <alignment vertical="center"/>
    </xf>
    <xf numFmtId="0" fontId="6" fillId="0" borderId="0">
      <alignment vertical="center"/>
    </xf>
    <xf numFmtId="0" fontId="6" fillId="0" borderId="0">
      <alignment vertical="center"/>
    </xf>
    <xf numFmtId="0" fontId="0" fillId="0" borderId="0"/>
    <xf numFmtId="0" fontId="0" fillId="0" borderId="0">
      <alignment vertical="center"/>
    </xf>
    <xf numFmtId="0" fontId="33"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180" fontId="0" fillId="0" borderId="0" applyFont="0" applyFill="0" applyBorder="0" applyAlignment="0" applyProtection="0"/>
    <xf numFmtId="0" fontId="0" fillId="0" borderId="0">
      <alignment vertical="center"/>
    </xf>
    <xf numFmtId="0" fontId="0" fillId="0" borderId="0">
      <alignment vertical="center"/>
    </xf>
    <xf numFmtId="0" fontId="16" fillId="0" borderId="0"/>
    <xf numFmtId="0" fontId="0" fillId="0" borderId="0">
      <alignment vertical="center"/>
    </xf>
    <xf numFmtId="0" fontId="33" fillId="0" borderId="0">
      <alignment vertical="center"/>
    </xf>
    <xf numFmtId="0" fontId="0" fillId="0" borderId="0"/>
    <xf numFmtId="191"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0" fillId="0" borderId="0"/>
    <xf numFmtId="0" fontId="49"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33" fillId="0" borderId="0">
      <alignment vertical="center"/>
    </xf>
    <xf numFmtId="0" fontId="0" fillId="0" borderId="0">
      <alignment vertical="center"/>
    </xf>
    <xf numFmtId="0" fontId="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3" fillId="0" borderId="0"/>
    <xf numFmtId="0" fontId="0" fillId="0" borderId="0"/>
    <xf numFmtId="0" fontId="33" fillId="0" borderId="0"/>
    <xf numFmtId="0" fontId="0" fillId="0" borderId="0"/>
    <xf numFmtId="0" fontId="16" fillId="0" borderId="0">
      <alignment vertical="center"/>
    </xf>
    <xf numFmtId="0" fontId="33"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63" fillId="15" borderId="6" applyNumberFormat="0" applyAlignment="0" applyProtection="0">
      <alignment vertical="center"/>
    </xf>
    <xf numFmtId="0" fontId="0" fillId="0" borderId="0"/>
    <xf numFmtId="0" fontId="44" fillId="5" borderId="0" applyNumberFormat="0" applyBorder="0" applyAlignment="0" applyProtection="0">
      <alignment vertical="center"/>
    </xf>
    <xf numFmtId="0" fontId="63" fillId="15" borderId="6"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6" fillId="0" borderId="0">
      <alignment vertical="center"/>
    </xf>
    <xf numFmtId="0" fontId="6" fillId="0" borderId="0">
      <alignment vertical="center"/>
    </xf>
    <xf numFmtId="0" fontId="6" fillId="0" borderId="0">
      <alignment vertical="center"/>
    </xf>
    <xf numFmtId="0" fontId="16" fillId="0" borderId="0">
      <alignment vertical="center"/>
    </xf>
    <xf numFmtId="0" fontId="16" fillId="0" borderId="0">
      <alignment vertical="center"/>
    </xf>
    <xf numFmtId="0" fontId="6" fillId="0" borderId="0">
      <alignment vertical="center"/>
    </xf>
    <xf numFmtId="0" fontId="16" fillId="0" borderId="0">
      <alignment vertical="center"/>
    </xf>
    <xf numFmtId="0" fontId="6" fillId="0" borderId="0">
      <alignment vertical="center"/>
    </xf>
    <xf numFmtId="180"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0" fillId="0" borderId="0"/>
    <xf numFmtId="180" fontId="0" fillId="0" borderId="0" applyFont="0" applyFill="0" applyBorder="0" applyAlignment="0" applyProtection="0"/>
    <xf numFmtId="0" fontId="0" fillId="0" borderId="0">
      <alignment vertical="center"/>
    </xf>
    <xf numFmtId="0" fontId="0" fillId="0" borderId="0"/>
    <xf numFmtId="0" fontId="47" fillId="10" borderId="0" applyNumberFormat="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6" fillId="0" borderId="0">
      <alignment vertical="center"/>
    </xf>
    <xf numFmtId="0" fontId="68" fillId="0" borderId="0" applyNumberFormat="0" applyFill="0" applyBorder="0" applyAlignment="0" applyProtection="0">
      <alignment vertical="top"/>
      <protection locked="0"/>
    </xf>
    <xf numFmtId="0" fontId="0" fillId="0" borderId="0"/>
    <xf numFmtId="0" fontId="56" fillId="0" borderId="0"/>
    <xf numFmtId="0" fontId="68" fillId="0" borderId="0" applyNumberFormat="0" applyFill="0" applyBorder="0" applyAlignment="0" applyProtection="0">
      <alignment vertical="top"/>
      <protection locked="0"/>
    </xf>
    <xf numFmtId="0" fontId="0" fillId="0" borderId="0"/>
    <xf numFmtId="0" fontId="56" fillId="0" borderId="0"/>
    <xf numFmtId="0" fontId="47" fillId="10" borderId="0" applyNumberFormat="0" applyBorder="0" applyAlignment="0" applyProtection="0">
      <alignment vertical="center"/>
    </xf>
    <xf numFmtId="0" fontId="56" fillId="0" borderId="0"/>
    <xf numFmtId="0" fontId="5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0" borderId="0"/>
    <xf numFmtId="0" fontId="0" fillId="0" borderId="0">
      <alignment vertical="center"/>
    </xf>
    <xf numFmtId="0" fontId="65" fillId="0" borderId="11" applyNumberFormat="0" applyFill="0" applyAlignment="0" applyProtection="0">
      <alignment vertical="center"/>
    </xf>
    <xf numFmtId="0" fontId="0" fillId="0" borderId="0">
      <alignment vertical="center"/>
    </xf>
    <xf numFmtId="0" fontId="0" fillId="0" borderId="0"/>
    <xf numFmtId="180" fontId="0" fillId="0" borderId="0" applyFont="0" applyFill="0" applyBorder="0" applyAlignment="0" applyProtection="0"/>
    <xf numFmtId="0" fontId="0" fillId="0" borderId="0"/>
    <xf numFmtId="180" fontId="0" fillId="0" borderId="0" applyFont="0" applyFill="0" applyBorder="0" applyAlignment="0" applyProtection="0"/>
    <xf numFmtId="0" fontId="16" fillId="0" borderId="0"/>
    <xf numFmtId="0" fontId="0" fillId="0" borderId="0"/>
    <xf numFmtId="0" fontId="0" fillId="0" borderId="0"/>
    <xf numFmtId="0" fontId="59" fillId="13" borderId="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80" fontId="0" fillId="0" borderId="0" applyFont="0" applyFill="0" applyBorder="0" applyAlignment="0" applyProtection="0"/>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4" applyNumberFormat="0" applyFill="0" applyAlignment="0" applyProtection="0">
      <alignment vertical="center"/>
    </xf>
    <xf numFmtId="0" fontId="15" fillId="0" borderId="14" applyNumberFormat="0" applyFill="0" applyAlignment="0" applyProtection="0">
      <alignment vertical="center"/>
    </xf>
    <xf numFmtId="180"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15" fillId="0" borderId="14" applyNumberFormat="0" applyFill="0" applyAlignment="0" applyProtection="0">
      <alignment vertical="center"/>
    </xf>
    <xf numFmtId="180" fontId="0" fillId="0" borderId="0" applyFont="0" applyFill="0" applyBorder="0" applyAlignment="0" applyProtection="0">
      <alignment vertical="center"/>
    </xf>
    <xf numFmtId="0" fontId="15" fillId="0" borderId="12" applyNumberFormat="0" applyFill="0" applyAlignment="0" applyProtection="0">
      <alignment vertical="center"/>
    </xf>
    <xf numFmtId="0" fontId="49" fillId="0" borderId="0" applyNumberFormat="0" applyFill="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0" fontId="65" fillId="0" borderId="11" applyNumberFormat="0" applyFill="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0" fontId="59" fillId="20" borderId="5" applyNumberFormat="0" applyAlignment="0" applyProtection="0">
      <alignment vertical="center"/>
    </xf>
    <xf numFmtId="180" fontId="0" fillId="0" borderId="0" applyFont="0" applyFill="0" applyBorder="0" applyAlignment="0" applyProtection="0">
      <alignment vertical="center"/>
    </xf>
    <xf numFmtId="0" fontId="63" fillId="15" borderId="6" applyNumberFormat="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42" fillId="4" borderId="5" applyNumberFormat="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0" fontId="42" fillId="4" borderId="5" applyNumberFormat="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0" fontId="0" fillId="3" borderId="4" applyNumberFormat="0" applyFont="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180" fontId="0" fillId="0" borderId="0" applyFont="0" applyFill="0" applyBorder="0" applyAlignment="0" applyProtection="0"/>
    <xf numFmtId="180"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0" fillId="0" borderId="0" applyFont="0" applyFill="0" applyBorder="0" applyAlignment="0" applyProtection="0"/>
    <xf numFmtId="0" fontId="59" fillId="20"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20" borderId="5" applyNumberFormat="0" applyAlignment="0" applyProtection="0">
      <alignment vertical="center"/>
    </xf>
    <xf numFmtId="0" fontId="59" fillId="20" borderId="5" applyNumberFormat="0" applyAlignment="0" applyProtection="0">
      <alignment vertical="center"/>
    </xf>
    <xf numFmtId="0" fontId="59" fillId="20" borderId="5" applyNumberFormat="0" applyAlignment="0" applyProtection="0">
      <alignment vertical="center"/>
    </xf>
    <xf numFmtId="0" fontId="59" fillId="13" borderId="5" applyNumberFormat="0" applyAlignment="0" applyProtection="0">
      <alignment vertical="center"/>
    </xf>
    <xf numFmtId="0" fontId="59" fillId="20" borderId="5" applyNumberFormat="0" applyAlignment="0" applyProtection="0">
      <alignment vertical="center"/>
    </xf>
    <xf numFmtId="0" fontId="59" fillId="20" borderId="5" applyNumberFormat="0" applyAlignment="0" applyProtection="0">
      <alignment vertical="center"/>
    </xf>
    <xf numFmtId="0" fontId="59" fillId="20" borderId="5" applyNumberFormat="0" applyAlignment="0" applyProtection="0">
      <alignment vertical="center"/>
    </xf>
    <xf numFmtId="0" fontId="59" fillId="13" borderId="5" applyNumberFormat="0" applyAlignment="0" applyProtection="0">
      <alignment vertical="center"/>
    </xf>
    <xf numFmtId="0" fontId="59" fillId="20"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13" borderId="5" applyNumberFormat="0" applyAlignment="0" applyProtection="0">
      <alignment vertical="center"/>
    </xf>
    <xf numFmtId="0" fontId="59" fillId="20" borderId="5" applyNumberFormat="0" applyAlignment="0" applyProtection="0">
      <alignment vertical="center"/>
    </xf>
    <xf numFmtId="0" fontId="54" fillId="15" borderId="6" applyNumberFormat="0" applyAlignment="0" applyProtection="0">
      <alignment vertical="center"/>
    </xf>
    <xf numFmtId="0" fontId="54" fillId="15" borderId="6" applyNumberFormat="0" applyAlignment="0" applyProtection="0">
      <alignment vertical="center"/>
    </xf>
    <xf numFmtId="0" fontId="54"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63" fillId="15" borderId="6" applyNumberFormat="0" applyAlignment="0" applyProtection="0">
      <alignment vertical="center"/>
    </xf>
    <xf numFmtId="0" fontId="54" fillId="15" borderId="6" applyNumberFormat="0" applyAlignment="0" applyProtection="0">
      <alignment vertical="center"/>
    </xf>
    <xf numFmtId="0" fontId="54" fillId="15" borderId="6"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5" fillId="0" borderId="11" applyNumberFormat="0" applyFill="0" applyAlignment="0" applyProtection="0">
      <alignment vertical="center"/>
    </xf>
    <xf numFmtId="0" fontId="65" fillId="0" borderId="11" applyNumberFormat="0" applyFill="0" applyAlignment="0" applyProtection="0">
      <alignment vertical="center"/>
    </xf>
    <xf numFmtId="0" fontId="51"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6"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4" fillId="26" borderId="0" applyNumberFormat="0" applyBorder="0" applyAlignment="0" applyProtection="0">
      <alignment vertical="center"/>
    </xf>
    <xf numFmtId="43" fontId="0" fillId="0" borderId="0" applyFont="0" applyFill="0" applyBorder="0" applyAlignment="0" applyProtection="0"/>
    <xf numFmtId="0" fontId="44" fillId="19" borderId="0" applyNumberFormat="0" applyBorder="0" applyAlignment="0" applyProtection="0">
      <alignment vertical="center"/>
    </xf>
    <xf numFmtId="43" fontId="0" fillId="0" borderId="0" applyFont="0" applyFill="0" applyBorder="0" applyAlignment="0" applyProtection="0"/>
    <xf numFmtId="0" fontId="44" fillId="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6"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6" fillId="26" borderId="0" applyNumberFormat="0" applyBorder="0" applyAlignment="0" applyProtection="0">
      <alignment vertical="center"/>
    </xf>
    <xf numFmtId="43" fontId="0" fillId="0" borderId="0" applyFont="0" applyFill="0" applyBorder="0" applyAlignment="0" applyProtection="0">
      <alignment vertical="center"/>
    </xf>
    <xf numFmtId="0" fontId="46" fillId="26" borderId="0" applyNumberFormat="0" applyBorder="0" applyAlignment="0" applyProtection="0">
      <alignment vertical="center"/>
    </xf>
    <xf numFmtId="43" fontId="0" fillId="0" borderId="0" applyFont="0" applyFill="0" applyBorder="0" applyAlignment="0" applyProtection="0"/>
    <xf numFmtId="0" fontId="44"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6"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44"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6" fillId="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4" fillId="1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61" fillId="20" borderId="10" applyNumberFormat="0" applyAlignment="0" applyProtection="0">
      <alignment vertical="center"/>
    </xf>
    <xf numFmtId="43" fontId="0" fillId="0" borderId="0" applyFont="0" applyFill="0" applyBorder="0" applyAlignment="0" applyProtection="0">
      <alignment vertical="center"/>
    </xf>
    <xf numFmtId="0" fontId="61" fillId="20" borderId="10" applyNumberFormat="0" applyAlignment="0" applyProtection="0">
      <alignment vertical="center"/>
    </xf>
    <xf numFmtId="0" fontId="46" fillId="5" borderId="0" applyNumberFormat="0" applyBorder="0" applyAlignment="0" applyProtection="0">
      <alignment vertical="center"/>
    </xf>
    <xf numFmtId="43" fontId="0" fillId="0" borderId="0" applyFont="0" applyFill="0" applyBorder="0" applyAlignment="0" applyProtection="0"/>
    <xf numFmtId="0" fontId="61" fillId="20" borderId="10" applyNumberFormat="0" applyAlignment="0" applyProtection="0">
      <alignment vertical="center"/>
    </xf>
    <xf numFmtId="43" fontId="0" fillId="0" borderId="0" applyFont="0" applyFill="0" applyBorder="0" applyAlignment="0" applyProtection="0">
      <alignment vertical="center"/>
    </xf>
    <xf numFmtId="0" fontId="61" fillId="20" borderId="10" applyNumberFormat="0" applyAlignment="0" applyProtection="0">
      <alignment vertical="center"/>
    </xf>
    <xf numFmtId="0" fontId="44" fillId="5" borderId="0" applyNumberFormat="0" applyBorder="0" applyAlignment="0" applyProtection="0">
      <alignment vertical="center"/>
    </xf>
    <xf numFmtId="43" fontId="0" fillId="0" borderId="0" applyFont="0" applyFill="0" applyBorder="0" applyAlignment="0" applyProtection="0"/>
    <xf numFmtId="0" fontId="61" fillId="13" borderId="10"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61" fillId="20" borderId="10"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6" fillId="24"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4" fillId="24"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0" fillId="3" borderId="4"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67" fillId="16"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85" fillId="0" borderId="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2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25" borderId="0" applyNumberFormat="0" applyBorder="0" applyAlignment="0" applyProtection="0">
      <alignment vertical="center"/>
    </xf>
    <xf numFmtId="0" fontId="46" fillId="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25" borderId="0" applyNumberFormat="0" applyBorder="0" applyAlignment="0" applyProtection="0">
      <alignment vertical="center"/>
    </xf>
    <xf numFmtId="0" fontId="46" fillId="5"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4" fillId="18" borderId="0" applyNumberFormat="0" applyBorder="0" applyAlignment="0" applyProtection="0">
      <alignment vertical="center"/>
    </xf>
    <xf numFmtId="0" fontId="46"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4" fillId="18" borderId="0" applyNumberFormat="0" applyBorder="0" applyAlignment="0" applyProtection="0">
      <alignment vertical="center"/>
    </xf>
    <xf numFmtId="0" fontId="46" fillId="18"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4"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4" fillId="26" borderId="0" applyNumberFormat="0" applyBorder="0" applyAlignment="0" applyProtection="0">
      <alignment vertical="center"/>
    </xf>
    <xf numFmtId="0" fontId="46" fillId="26"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4" fillId="19" borderId="0" applyNumberFormat="0" applyBorder="0" applyAlignment="0" applyProtection="0">
      <alignment vertical="center"/>
    </xf>
    <xf numFmtId="0" fontId="46" fillId="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4" fillId="19" borderId="0" applyNumberFormat="0" applyBorder="0" applyAlignment="0" applyProtection="0">
      <alignment vertical="center"/>
    </xf>
    <xf numFmtId="0" fontId="46" fillId="9"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61" fillId="20" borderId="10" applyNumberFormat="0" applyAlignment="0" applyProtection="0">
      <alignment vertical="center"/>
    </xf>
    <xf numFmtId="0" fontId="46" fillId="5" borderId="0" applyNumberFormat="0" applyBorder="0" applyAlignment="0" applyProtection="0">
      <alignment vertical="center"/>
    </xf>
    <xf numFmtId="0" fontId="61" fillId="20" borderId="10" applyNumberFormat="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4" fillId="5" borderId="0" applyNumberFormat="0" applyBorder="0" applyAlignment="0" applyProtection="0">
      <alignment vertical="center"/>
    </xf>
    <xf numFmtId="0" fontId="46" fillId="5"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4"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4" fillId="24" borderId="0" applyNumberFormat="0" applyBorder="0" applyAlignment="0" applyProtection="0">
      <alignment vertical="center"/>
    </xf>
    <xf numFmtId="0" fontId="46"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4" fillId="24" borderId="0" applyNumberFormat="0" applyBorder="0" applyAlignment="0" applyProtection="0">
      <alignment vertical="center"/>
    </xf>
    <xf numFmtId="0" fontId="46" fillId="24"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20" borderId="10" applyNumberFormat="0" applyAlignment="0" applyProtection="0">
      <alignment vertical="center"/>
    </xf>
    <xf numFmtId="0" fontId="61" fillId="13" borderId="10" applyNumberFormat="0" applyAlignment="0" applyProtection="0">
      <alignment vertical="center"/>
    </xf>
    <xf numFmtId="0" fontId="61" fillId="20"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61" fillId="13" borderId="10"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0" fillId="3" borderId="4" applyNumberFormat="0" applyFon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0" fontId="0" fillId="3" borderId="4" applyNumberFormat="0" applyFont="0" applyAlignment="0" applyProtection="0">
      <alignment vertical="center"/>
    </xf>
    <xf numFmtId="0" fontId="42" fillId="4" borderId="5" applyNumberFormat="0" applyAlignment="0" applyProtection="0">
      <alignment vertical="center"/>
    </xf>
    <xf numFmtId="0" fontId="42" fillId="4" borderId="5"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86" fillId="0" borderId="0">
      <alignment vertical="center"/>
    </xf>
    <xf numFmtId="0" fontId="86" fillId="0" borderId="0"/>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177" fontId="2" fillId="0" borderId="1">
      <alignment vertical="center"/>
      <protection locked="0"/>
    </xf>
    <xf numFmtId="0" fontId="56" fillId="0" borderId="0"/>
    <xf numFmtId="0" fontId="44" fillId="25" borderId="0" applyNumberFormat="0" applyBorder="0" applyAlignment="0" applyProtection="0">
      <alignment vertical="center"/>
    </xf>
    <xf numFmtId="0" fontId="44" fillId="5" borderId="0" applyNumberFormat="0" applyBorder="0" applyAlignment="0" applyProtection="0">
      <alignment vertical="center"/>
    </xf>
    <xf numFmtId="0" fontId="44" fillId="18" borderId="0" applyNumberFormat="0" applyBorder="0" applyAlignment="0" applyProtection="0">
      <alignment vertical="center"/>
    </xf>
    <xf numFmtId="0" fontId="44" fillId="24" borderId="0" applyNumberFormat="0" applyBorder="0" applyAlignment="0" applyProtection="0">
      <alignment vertical="center"/>
    </xf>
    <xf numFmtId="0" fontId="44" fillId="26" borderId="0" applyNumberFormat="0" applyBorder="0" applyAlignment="0" applyProtection="0">
      <alignment vertical="center"/>
    </xf>
    <xf numFmtId="0" fontId="44" fillId="15" borderId="0" applyNumberFormat="0" applyBorder="0" applyAlignment="0" applyProtection="0">
      <alignment vertical="center"/>
    </xf>
    <xf numFmtId="0" fontId="44" fillId="19" borderId="0" applyNumberFormat="0" applyBorder="0" applyAlignment="0" applyProtection="0">
      <alignment vertical="center"/>
    </xf>
    <xf numFmtId="0" fontId="44" fillId="22" borderId="0" applyNumberFormat="0" applyBorder="0" applyAlignment="0" applyProtection="0">
      <alignment vertical="center"/>
    </xf>
    <xf numFmtId="0" fontId="44" fillId="5" borderId="0" applyNumberFormat="0" applyBorder="0" applyAlignment="0" applyProtection="0">
      <alignment vertical="center"/>
    </xf>
    <xf numFmtId="0" fontId="44" fillId="25" borderId="0" applyNumberFormat="0" applyBorder="0" applyAlignment="0" applyProtection="0">
      <alignment vertical="center"/>
    </xf>
    <xf numFmtId="0" fontId="44" fillId="24" borderId="0" applyNumberFormat="0" applyBorder="0" applyAlignment="0" applyProtection="0">
      <alignment vertical="center"/>
    </xf>
    <xf numFmtId="0" fontId="44" fillId="26" borderId="0" applyNumberFormat="0" applyBorder="0" applyAlignment="0" applyProtection="0">
      <alignment vertical="center"/>
    </xf>
    <xf numFmtId="43" fontId="16" fillId="0" borderId="0" applyFont="0" applyFill="0" applyBorder="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16" fillId="3" borderId="4" applyNumberFormat="0" applyFont="0" applyAlignment="0" applyProtection="0">
      <alignment vertical="center"/>
    </xf>
    <xf numFmtId="0" fontId="0" fillId="3" borderId="4" applyNumberFormat="0" applyFont="0" applyAlignment="0" applyProtection="0">
      <alignment vertical="center"/>
    </xf>
    <xf numFmtId="0" fontId="16" fillId="3" borderId="4" applyNumberFormat="0" applyFont="0" applyAlignment="0" applyProtection="0">
      <alignment vertical="center"/>
    </xf>
    <xf numFmtId="0" fontId="0" fillId="3" borderId="4" applyNumberFormat="0" applyFont="0" applyAlignment="0" applyProtection="0">
      <alignment vertical="center"/>
    </xf>
    <xf numFmtId="0" fontId="16"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16"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16"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16" fillId="3" borderId="4" applyNumberFormat="0" applyFont="0" applyAlignment="0" applyProtection="0">
      <alignment vertical="center"/>
    </xf>
    <xf numFmtId="0" fontId="87" fillId="0" borderId="0"/>
    <xf numFmtId="0" fontId="0" fillId="0" borderId="0"/>
    <xf numFmtId="0" fontId="0" fillId="0" borderId="0"/>
    <xf numFmtId="0" fontId="33" fillId="0" borderId="0"/>
    <xf numFmtId="0" fontId="0" fillId="0" borderId="0"/>
    <xf numFmtId="0" fontId="0" fillId="0" borderId="0"/>
  </cellStyleXfs>
  <cellXfs count="209">
    <xf numFmtId="0" fontId="0" fillId="0" borderId="0" xfId="0" applyAlignment="1">
      <alignment vertical="center"/>
    </xf>
    <xf numFmtId="0" fontId="0" fillId="0" borderId="0" xfId="565" applyAlignment="1"/>
    <xf numFmtId="0" fontId="1" fillId="0" borderId="0" xfId="565" applyFont="1" applyAlignment="1">
      <alignment horizontal="center" vertical="center"/>
    </xf>
    <xf numFmtId="0" fontId="2" fillId="0" borderId="0" xfId="565" applyFont="1" applyAlignment="1"/>
    <xf numFmtId="0" fontId="3" fillId="0" borderId="0" xfId="565" applyFont="1" applyAlignment="1">
      <alignment horizontal="left" vertical="center"/>
    </xf>
    <xf numFmtId="0" fontId="4" fillId="0" borderId="0" xfId="565"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176" fontId="6" fillId="0" borderId="1" xfId="0" applyNumberFormat="1" applyFont="1" applyBorder="1" applyAlignment="1">
      <alignment vertical="center" shrinkToFit="1"/>
    </xf>
    <xf numFmtId="176" fontId="7" fillId="0" borderId="1" xfId="0" applyNumberFormat="1" applyFont="1" applyBorder="1" applyAlignment="1">
      <alignment vertical="center" shrinkToFit="1"/>
    </xf>
    <xf numFmtId="0" fontId="8" fillId="0" borderId="0" xfId="565" applyFont="1" applyAlignment="1">
      <alignment horizontal="left" vertical="center" wrapText="1"/>
    </xf>
    <xf numFmtId="0" fontId="9" fillId="0" borderId="0" xfId="565" applyFont="1" applyAlignment="1">
      <alignment horizontal="left" vertical="center" wrapText="1"/>
    </xf>
    <xf numFmtId="0" fontId="0" fillId="0" borderId="0" xfId="3466" applyAlignment="1"/>
    <xf numFmtId="0" fontId="0" fillId="0" borderId="0" xfId="3466" applyFill="1" applyAlignment="1"/>
    <xf numFmtId="0" fontId="10" fillId="0" borderId="0" xfId="3466" applyNumberFormat="1" applyFont="1" applyFill="1" applyBorder="1" applyAlignment="1" applyProtection="1">
      <alignment horizontal="center" vertical="center"/>
    </xf>
    <xf numFmtId="0" fontId="0" fillId="0" borderId="0" xfId="3466" applyNumberFormat="1" applyFont="1" applyFill="1" applyBorder="1" applyAlignment="1" applyProtection="1"/>
    <xf numFmtId="0" fontId="11" fillId="0" borderId="0" xfId="3895" applyFont="1">
      <alignment vertical="center"/>
    </xf>
    <xf numFmtId="0" fontId="0" fillId="0" borderId="0" xfId="3895">
      <alignment vertical="center"/>
    </xf>
    <xf numFmtId="190" fontId="0" fillId="0" borderId="0" xfId="3895" applyNumberFormat="1" applyAlignment="1">
      <alignment horizontal="right" vertical="center"/>
    </xf>
    <xf numFmtId="0" fontId="12" fillId="0" borderId="1" xfId="3466" applyNumberFormat="1" applyFont="1" applyFill="1" applyBorder="1" applyAlignment="1" applyProtection="1">
      <alignment horizontal="center" vertical="center" wrapText="1"/>
    </xf>
    <xf numFmtId="190" fontId="13" fillId="0" borderId="1" xfId="3895"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3466" applyNumberFormat="1" applyFont="1" applyFill="1" applyBorder="1" applyAlignment="1" applyProtection="1">
      <alignment horizontal="left" vertical="center" wrapText="1"/>
    </xf>
    <xf numFmtId="176" fontId="16" fillId="0" borderId="1" xfId="3466" applyNumberFormat="1" applyFont="1" applyFill="1" applyBorder="1" applyAlignment="1" applyProtection="1">
      <alignment vertical="center" shrinkToFit="1"/>
    </xf>
    <xf numFmtId="177" fontId="2" fillId="0" borderId="1" xfId="3073" applyNumberFormat="1" applyFont="1" applyFill="1" applyBorder="1" applyAlignment="1" applyProtection="1">
      <alignment horizontal="center" vertical="center" wrapText="1"/>
    </xf>
    <xf numFmtId="49" fontId="2" fillId="0" borderId="1" xfId="3861" applyNumberFormat="1" applyFont="1" applyBorder="1" applyAlignment="1">
      <alignment vertical="center"/>
    </xf>
    <xf numFmtId="176" fontId="2" fillId="0" borderId="1" xfId="3466" applyNumberFormat="1" applyFont="1" applyFill="1" applyBorder="1" applyAlignment="1">
      <alignment vertical="center" shrinkToFit="1"/>
    </xf>
    <xf numFmtId="176" fontId="2" fillId="0" borderId="1" xfId="3466" applyNumberFormat="1" applyFont="1" applyBorder="1" applyAlignment="1">
      <alignment vertical="center" shrinkToFit="1"/>
    </xf>
    <xf numFmtId="0" fontId="2" fillId="0" borderId="1" xfId="3466" applyFont="1" applyBorder="1" applyAlignment="1">
      <alignment horizontal="center" vertical="center"/>
    </xf>
    <xf numFmtId="49" fontId="2" fillId="0" borderId="1" xfId="2862" applyNumberFormat="1" applyFont="1" applyBorder="1" applyAlignment="1">
      <alignment vertical="center"/>
    </xf>
    <xf numFmtId="49" fontId="2" fillId="0" borderId="1" xfId="2866" applyNumberFormat="1" applyFont="1" applyBorder="1" applyAlignment="1">
      <alignment vertical="center"/>
    </xf>
    <xf numFmtId="49" fontId="2" fillId="0" borderId="1" xfId="3448" applyNumberFormat="1" applyFont="1" applyBorder="1" applyAlignment="1">
      <alignment vertical="center"/>
    </xf>
    <xf numFmtId="0" fontId="17" fillId="0" borderId="1" xfId="3466" applyNumberFormat="1" applyFont="1" applyFill="1" applyBorder="1" applyAlignment="1" applyProtection="1">
      <alignment horizontal="left" vertical="center" wrapText="1"/>
    </xf>
    <xf numFmtId="49" fontId="2" fillId="0" borderId="1" xfId="2871" applyNumberFormat="1" applyFont="1" applyBorder="1" applyAlignment="1">
      <alignment vertical="center"/>
    </xf>
    <xf numFmtId="0" fontId="16" fillId="0" borderId="1" xfId="3466" applyNumberFormat="1" applyFont="1" applyFill="1" applyBorder="1" applyAlignment="1" applyProtection="1">
      <alignment horizontal="left" vertical="center" wrapText="1"/>
    </xf>
    <xf numFmtId="49" fontId="2" fillId="0" borderId="1" xfId="3299" applyNumberFormat="1" applyFont="1" applyBorder="1" applyAlignment="1">
      <alignment vertical="center"/>
    </xf>
    <xf numFmtId="49" fontId="2" fillId="0" borderId="1" xfId="3862" applyNumberFormat="1" applyFont="1" applyBorder="1" applyAlignment="1">
      <alignment vertical="center"/>
    </xf>
    <xf numFmtId="49" fontId="2" fillId="0" borderId="1" xfId="2863" applyNumberFormat="1" applyFont="1" applyBorder="1" applyAlignment="1">
      <alignment vertical="center"/>
    </xf>
    <xf numFmtId="49" fontId="2" fillId="0" borderId="1" xfId="3859" applyNumberFormat="1" applyFont="1" applyBorder="1" applyAlignment="1">
      <alignment vertical="center"/>
    </xf>
    <xf numFmtId="49" fontId="2" fillId="0" borderId="1" xfId="3294" applyNumberFormat="1" applyFont="1" applyBorder="1" applyAlignment="1">
      <alignment vertical="center"/>
    </xf>
    <xf numFmtId="49" fontId="2" fillId="2" borderId="1" xfId="3861" applyNumberFormat="1" applyFont="1" applyFill="1" applyBorder="1" applyAlignment="1">
      <alignment vertical="center"/>
    </xf>
    <xf numFmtId="193" fontId="2" fillId="0" borderId="1" xfId="35" applyNumberFormat="1" applyFont="1" applyFill="1" applyBorder="1" applyAlignment="1" applyProtection="1">
      <alignment horizontal="center" vertical="center"/>
    </xf>
    <xf numFmtId="0" fontId="16" fillId="2" borderId="1" xfId="3466" applyNumberFormat="1" applyFont="1" applyFill="1" applyBorder="1" applyAlignment="1" applyProtection="1">
      <alignment horizontal="left" vertical="center" wrapText="1"/>
    </xf>
    <xf numFmtId="176" fontId="0" fillId="0" borderId="1" xfId="3466" applyNumberFormat="1" applyFont="1" applyFill="1" applyBorder="1" applyAlignment="1">
      <alignment vertical="center" shrinkToFit="1"/>
    </xf>
    <xf numFmtId="176" fontId="0" fillId="0" borderId="1" xfId="3466" applyNumberFormat="1" applyFont="1" applyBorder="1" applyAlignment="1">
      <alignment vertical="center" shrinkToFit="1"/>
    </xf>
    <xf numFmtId="0" fontId="0" fillId="0" borderId="1" xfId="3466" applyFont="1" applyBorder="1" applyAlignment="1">
      <alignment horizontal="center" vertical="center"/>
    </xf>
    <xf numFmtId="0" fontId="18" fillId="0" borderId="0" xfId="3895" applyFont="1" applyAlignment="1">
      <alignment horizontal="center" vertical="center"/>
    </xf>
    <xf numFmtId="0" fontId="2" fillId="0" borderId="0" xfId="3895" applyFont="1">
      <alignment vertical="center"/>
    </xf>
    <xf numFmtId="0" fontId="13" fillId="0" borderId="0" xfId="3895" applyFont="1">
      <alignment vertical="center"/>
    </xf>
    <xf numFmtId="190" fontId="0" fillId="0" borderId="0" xfId="3895" applyNumberFormat="1">
      <alignment vertical="center"/>
    </xf>
    <xf numFmtId="0" fontId="19" fillId="0" borderId="0" xfId="3895" applyFont="1" applyAlignment="1">
      <alignment horizontal="center" vertical="center"/>
    </xf>
    <xf numFmtId="0" fontId="0" fillId="0" borderId="0" xfId="3895" applyFont="1">
      <alignment vertical="center"/>
    </xf>
    <xf numFmtId="0" fontId="18" fillId="0" borderId="1" xfId="3895" applyFont="1" applyBorder="1" applyAlignment="1">
      <alignment horizontal="distributed" vertical="center" wrapText="1" indent="3"/>
    </xf>
    <xf numFmtId="176" fontId="2" fillId="0" borderId="1" xfId="0" applyNumberFormat="1" applyFont="1" applyBorder="1" applyAlignment="1">
      <alignment vertical="center" shrinkToFit="1"/>
    </xf>
    <xf numFmtId="193" fontId="2" fillId="0" borderId="1" xfId="3136" applyNumberFormat="1" applyFont="1" applyBorder="1" applyAlignment="1">
      <alignment horizontal="center" vertical="center"/>
    </xf>
    <xf numFmtId="0" fontId="7" fillId="0" borderId="0" xfId="3895" applyFont="1">
      <alignment vertical="center"/>
    </xf>
    <xf numFmtId="0" fontId="17" fillId="0" borderId="1" xfId="3466" applyNumberFormat="1" applyFont="1" applyFill="1" applyBorder="1" applyAlignment="1" applyProtection="1">
      <alignment horizontal="left" vertical="center" wrapText="1" indent="1"/>
    </xf>
    <xf numFmtId="0" fontId="16" fillId="0" borderId="1" xfId="3466" applyNumberFormat="1" applyFont="1" applyFill="1" applyBorder="1" applyAlignment="1" applyProtection="1">
      <alignment horizontal="left" vertical="center" wrapText="1" indent="1"/>
    </xf>
    <xf numFmtId="176" fontId="2" fillId="0" borderId="1" xfId="3895" applyNumberFormat="1" applyFont="1" applyBorder="1" applyAlignment="1">
      <alignment vertical="center" shrinkToFit="1"/>
    </xf>
    <xf numFmtId="0" fontId="13" fillId="0" borderId="1" xfId="3895" applyFont="1" applyBorder="1" applyAlignment="1">
      <alignment horizontal="center" vertical="center"/>
    </xf>
    <xf numFmtId="0" fontId="13" fillId="0" borderId="1" xfId="3895" applyFont="1" applyBorder="1" applyAlignment="1">
      <alignment horizontal="distributed" vertical="center" wrapText="1" indent="3"/>
    </xf>
    <xf numFmtId="176" fontId="2" fillId="0" borderId="1" xfId="3895" applyNumberFormat="1" applyFont="1" applyFill="1" applyBorder="1" applyAlignment="1">
      <alignment vertical="center" shrinkToFit="1"/>
    </xf>
    <xf numFmtId="0" fontId="20" fillId="0" borderId="0" xfId="3895" applyFont="1">
      <alignment vertical="center"/>
    </xf>
    <xf numFmtId="0" fontId="15" fillId="0" borderId="1" xfId="3466" applyNumberFormat="1" applyFont="1" applyFill="1" applyBorder="1" applyAlignment="1" applyProtection="1">
      <alignment horizontal="center" vertical="center" wrapText="1"/>
    </xf>
    <xf numFmtId="190" fontId="2" fillId="0" borderId="0" xfId="3895" applyNumberFormat="1" applyFont="1">
      <alignment vertical="center"/>
    </xf>
    <xf numFmtId="0" fontId="0" fillId="0" borderId="0" xfId="0" applyFont="1" applyAlignment="1">
      <alignment vertical="center"/>
    </xf>
    <xf numFmtId="0" fontId="10" fillId="0" borderId="0" xfId="2267" applyFont="1" applyAlignment="1">
      <alignment horizontal="center" vertical="center"/>
    </xf>
    <xf numFmtId="0" fontId="16" fillId="0" borderId="0" xfId="2267" applyBorder="1">
      <alignment vertical="center"/>
    </xf>
    <xf numFmtId="0" fontId="21" fillId="0" borderId="0" xfId="2267" applyFont="1" applyBorder="1" applyAlignment="1">
      <alignment vertical="center"/>
    </xf>
    <xf numFmtId="0" fontId="21" fillId="0" borderId="0" xfId="2267" applyFont="1" applyBorder="1" applyAlignment="1">
      <alignment horizontal="right" vertical="center"/>
    </xf>
    <xf numFmtId="0" fontId="22" fillId="0" borderId="1" xfId="2267" applyFont="1" applyBorder="1" applyAlignment="1">
      <alignment horizontal="center" vertical="center" wrapText="1"/>
    </xf>
    <xf numFmtId="49" fontId="7" fillId="0" borderId="1" xfId="2867" applyNumberFormat="1" applyFont="1" applyBorder="1"/>
    <xf numFmtId="176" fontId="23" fillId="0" borderId="1" xfId="2267" applyNumberFormat="1" applyFont="1" applyBorder="1" applyAlignment="1">
      <alignment vertical="center" shrinkToFit="1"/>
    </xf>
    <xf numFmtId="0" fontId="23" fillId="0" borderId="1" xfId="2267" applyFont="1" applyBorder="1" applyAlignment="1">
      <alignment horizontal="center" vertical="center"/>
    </xf>
    <xf numFmtId="49" fontId="7" fillId="0" borderId="1" xfId="2867" applyNumberFormat="1" applyFont="1" applyBorder="1" applyAlignment="1">
      <alignment horizontal="left" indent="2"/>
    </xf>
    <xf numFmtId="193" fontId="7" fillId="0" borderId="1" xfId="35" applyNumberFormat="1" applyFont="1" applyBorder="1" applyAlignment="1">
      <alignment horizontal="center" vertical="center"/>
    </xf>
    <xf numFmtId="49" fontId="7" fillId="0" borderId="1" xfId="2867" applyNumberFormat="1" applyFont="1" applyBorder="1" applyAlignment="1"/>
    <xf numFmtId="0" fontId="22" fillId="0" borderId="1" xfId="2267" applyFont="1" applyBorder="1" applyAlignment="1">
      <alignment horizontal="center" vertical="center"/>
    </xf>
    <xf numFmtId="0" fontId="23" fillId="0" borderId="1" xfId="2267" applyFont="1" applyBorder="1" applyAlignment="1">
      <alignment horizontal="left" vertical="center"/>
    </xf>
    <xf numFmtId="0" fontId="23" fillId="0" borderId="1" xfId="2267" applyFont="1" applyBorder="1">
      <alignment vertical="center"/>
    </xf>
    <xf numFmtId="192" fontId="23" fillId="0" borderId="1" xfId="2267" applyNumberFormat="1" applyFont="1" applyBorder="1" applyAlignment="1">
      <alignment vertical="center" shrinkToFit="1"/>
    </xf>
    <xf numFmtId="193" fontId="23" fillId="0" borderId="1" xfId="35" applyNumberFormat="1" applyFont="1" applyFill="1" applyBorder="1" applyAlignment="1" applyProtection="1">
      <alignment horizontal="center" vertical="center"/>
    </xf>
    <xf numFmtId="0" fontId="23" fillId="0" borderId="1" xfId="2267" applyFont="1" applyBorder="1" applyAlignment="1">
      <alignment vertical="center"/>
    </xf>
    <xf numFmtId="0" fontId="23" fillId="0" borderId="1" xfId="2267" applyFont="1" applyBorder="1" applyAlignment="1">
      <alignment horizontal="left" vertical="center" indent="2"/>
    </xf>
    <xf numFmtId="0" fontId="23" fillId="2" borderId="1" xfId="2267" applyFont="1" applyFill="1" applyBorder="1">
      <alignment vertical="center"/>
    </xf>
    <xf numFmtId="0" fontId="24" fillId="0" borderId="1" xfId="2267" applyFont="1" applyBorder="1" applyAlignment="1">
      <alignment horizontal="center" vertical="center" wrapText="1"/>
    </xf>
    <xf numFmtId="0" fontId="21" fillId="0" borderId="0" xfId="2267"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vertical="center"/>
    </xf>
    <xf numFmtId="0" fontId="13" fillId="0" borderId="1" xfId="0" applyFont="1" applyBorder="1" applyAlignment="1">
      <alignment horizontal="center" vertical="center"/>
    </xf>
    <xf numFmtId="0" fontId="18" fillId="0" borderId="0" xfId="0" applyFont="1" applyAlignment="1">
      <alignment vertical="center"/>
    </xf>
    <xf numFmtId="0" fontId="16" fillId="0" borderId="0" xfId="2267">
      <alignment vertical="center"/>
    </xf>
    <xf numFmtId="0" fontId="24" fillId="0" borderId="1" xfId="2267" applyFont="1" applyBorder="1" applyAlignment="1">
      <alignment horizontal="center" vertical="center"/>
    </xf>
    <xf numFmtId="0" fontId="25" fillId="0" borderId="2" xfId="0" applyFont="1" applyBorder="1" applyAlignment="1">
      <alignment horizontal="left" vertical="center" wrapText="1"/>
    </xf>
    <xf numFmtId="0" fontId="16" fillId="0" borderId="0" xfId="2267" applyFont="1" applyBorder="1" applyAlignment="1">
      <alignment horizontal="center" vertical="center"/>
    </xf>
    <xf numFmtId="0" fontId="26" fillId="0" borderId="1" xfId="0" applyFont="1" applyBorder="1" applyAlignment="1">
      <alignment horizontal="center" vertical="center"/>
    </xf>
    <xf numFmtId="0" fontId="16" fillId="0" borderId="0" xfId="2267" applyBorder="1" applyAlignment="1">
      <alignment horizontal="right" vertical="center"/>
    </xf>
    <xf numFmtId="3" fontId="27" fillId="0" borderId="1" xfId="3804" applyNumberFormat="1" applyFont="1" applyFill="1" applyBorder="1" applyAlignment="1" applyProtection="1">
      <alignment vertical="center"/>
    </xf>
    <xf numFmtId="0" fontId="22" fillId="0" borderId="1" xfId="2267" applyFont="1" applyBorder="1">
      <alignment vertical="center"/>
    </xf>
    <xf numFmtId="176" fontId="0" fillId="0" borderId="1" xfId="0" applyNumberFormat="1" applyBorder="1" applyAlignment="1">
      <alignment vertical="center" shrinkToFit="1"/>
    </xf>
    <xf numFmtId="0" fontId="16" fillId="0" borderId="0" xfId="2267" applyFont="1" applyBorder="1" applyAlignment="1">
      <alignment horizontal="right" vertical="center"/>
    </xf>
    <xf numFmtId="0" fontId="26" fillId="0" borderId="1" xfId="1106" applyFont="1" applyFill="1" applyBorder="1" applyAlignment="1">
      <alignment horizontal="center" vertical="center" wrapText="1"/>
    </xf>
    <xf numFmtId="0" fontId="22" fillId="0" borderId="1" xfId="2267" applyFont="1" applyBorder="1" applyAlignment="1">
      <alignment horizontal="left" vertical="center"/>
    </xf>
    <xf numFmtId="176" fontId="7" fillId="0" borderId="1" xfId="1106" applyNumberFormat="1" applyFont="1" applyFill="1" applyBorder="1" applyAlignment="1">
      <alignment vertical="center" shrinkToFit="1"/>
    </xf>
    <xf numFmtId="176" fontId="27" fillId="0" borderId="1" xfId="0" applyNumberFormat="1" applyFont="1" applyBorder="1" applyAlignment="1">
      <alignment vertical="center" shrinkToFit="1"/>
    </xf>
    <xf numFmtId="193" fontId="27" fillId="0" borderId="1" xfId="35" applyNumberFormat="1" applyFont="1" applyBorder="1" applyAlignment="1">
      <alignment horizontal="center" vertical="center" wrapText="1"/>
    </xf>
    <xf numFmtId="3" fontId="7" fillId="0" borderId="1" xfId="3855" applyNumberFormat="1" applyFont="1" applyFill="1" applyBorder="1" applyAlignment="1" applyProtection="1">
      <alignment vertical="center"/>
    </xf>
    <xf numFmtId="0" fontId="20" fillId="0" borderId="0" xfId="0" applyFont="1" applyAlignment="1">
      <alignment vertical="center"/>
    </xf>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6" fillId="0" borderId="1" xfId="1640" applyFont="1" applyBorder="1" applyAlignment="1">
      <alignment horizontal="center" vertical="center"/>
    </xf>
    <xf numFmtId="0" fontId="26" fillId="0" borderId="1" xfId="0" applyFont="1" applyBorder="1" applyAlignment="1">
      <alignment horizontal="center" vertical="center" wrapText="1"/>
    </xf>
    <xf numFmtId="0" fontId="7" fillId="0" borderId="1" xfId="1107" applyFont="1" applyBorder="1" applyAlignment="1">
      <alignment horizontal="center" vertical="center"/>
    </xf>
    <xf numFmtId="176" fontId="7" fillId="0" borderId="1" xfId="1107" applyNumberFormat="1" applyFont="1" applyBorder="1" applyAlignment="1">
      <alignment vertical="center" shrinkToFit="1"/>
    </xf>
    <xf numFmtId="0" fontId="7" fillId="0" borderId="1" xfId="1107" applyFont="1" applyBorder="1" applyAlignment="1">
      <alignment vertical="center"/>
    </xf>
    <xf numFmtId="176" fontId="7" fillId="0" borderId="1" xfId="1107" applyNumberFormat="1" applyFont="1" applyFill="1" applyBorder="1" applyAlignment="1">
      <alignment vertical="center" shrinkToFit="1"/>
    </xf>
    <xf numFmtId="0" fontId="7" fillId="0" borderId="1" xfId="1107" applyFont="1" applyBorder="1" applyAlignment="1">
      <alignment horizontal="left" vertical="center" wrapText="1"/>
    </xf>
    <xf numFmtId="0" fontId="8" fillId="0" borderId="0" xfId="0" applyFont="1">
      <alignment vertical="center"/>
    </xf>
    <xf numFmtId="0" fontId="9" fillId="0" borderId="0" xfId="0" applyFont="1" applyAlignment="1">
      <alignment horizontal="left" vertical="center" wrapText="1"/>
    </xf>
    <xf numFmtId="0" fontId="9" fillId="2"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644" applyAlignment="1">
      <alignment vertical="center"/>
    </xf>
    <xf numFmtId="0" fontId="19" fillId="0" borderId="0" xfId="2872" applyFont="1" applyAlignment="1">
      <alignment horizontal="center" vertical="center"/>
    </xf>
    <xf numFmtId="0" fontId="0" fillId="0" borderId="0" xfId="2231" applyAlignment="1">
      <alignment horizontal="center" vertical="center"/>
    </xf>
    <xf numFmtId="0" fontId="2" fillId="0" borderId="0" xfId="2231" applyFont="1" applyAlignment="1">
      <alignment horizontal="right" vertical="center"/>
    </xf>
    <xf numFmtId="0" fontId="13" fillId="0" borderId="1" xfId="2231" applyFont="1" applyBorder="1" applyAlignment="1">
      <alignment horizontal="center" vertical="center"/>
    </xf>
    <xf numFmtId="0" fontId="2" fillId="0" borderId="1" xfId="2231" applyFont="1" applyBorder="1" applyAlignment="1">
      <alignment horizontal="left" vertical="center"/>
    </xf>
    <xf numFmtId="0" fontId="2" fillId="0" borderId="1" xfId="2231" applyFont="1" applyBorder="1" applyAlignment="1">
      <alignment horizontal="center" vertical="center"/>
    </xf>
    <xf numFmtId="0" fontId="0" fillId="0" borderId="2" xfId="2231" applyFont="1" applyFill="1" applyBorder="1" applyAlignment="1">
      <alignment vertical="center" wrapText="1"/>
    </xf>
    <xf numFmtId="0" fontId="0" fillId="0" borderId="0" xfId="2872" applyFont="1" applyAlignment="1">
      <alignment horizontal="center" vertical="center"/>
    </xf>
    <xf numFmtId="0" fontId="26" fillId="0" borderId="1" xfId="2872" applyFont="1" applyBorder="1" applyAlignment="1">
      <alignment horizontal="center" vertical="center" wrapText="1"/>
    </xf>
    <xf numFmtId="0" fontId="26" fillId="0" borderId="1" xfId="2872" applyFont="1" applyBorder="1">
      <alignment vertical="center"/>
    </xf>
    <xf numFmtId="0" fontId="7" fillId="0" borderId="1" xfId="2872" applyFont="1" applyBorder="1" applyAlignment="1">
      <alignment horizontal="center" vertical="center"/>
    </xf>
    <xf numFmtId="0" fontId="7" fillId="0" borderId="1" xfId="2872" applyFont="1" applyBorder="1" applyAlignment="1">
      <alignment horizontal="left" vertical="center" indent="1"/>
    </xf>
    <xf numFmtId="0" fontId="7" fillId="2" borderId="1" xfId="2872" applyFont="1" applyFill="1" applyBorder="1" applyAlignment="1">
      <alignment horizontal="left" vertical="center" indent="1"/>
    </xf>
    <xf numFmtId="0" fontId="7" fillId="0" borderId="1" xfId="0" applyFont="1" applyBorder="1" applyAlignment="1">
      <alignment vertical="center"/>
    </xf>
    <xf numFmtId="0" fontId="8" fillId="0" borderId="2" xfId="0" applyFont="1" applyBorder="1" applyAlignment="1">
      <alignment horizontal="left" vertical="center" wrapText="1"/>
    </xf>
    <xf numFmtId="0" fontId="28" fillId="0" borderId="0" xfId="314" applyFont="1">
      <alignment vertical="center"/>
    </xf>
    <xf numFmtId="0" fontId="29" fillId="0" borderId="0" xfId="314">
      <alignment vertical="center"/>
    </xf>
    <xf numFmtId="0" fontId="21" fillId="0" borderId="0" xfId="314" applyFont="1">
      <alignment vertical="center"/>
    </xf>
    <xf numFmtId="0" fontId="10" fillId="0" borderId="0" xfId="314" applyFont="1" applyAlignment="1">
      <alignment horizontal="center" vertical="center"/>
    </xf>
    <xf numFmtId="0" fontId="29" fillId="0" borderId="0" xfId="314" applyAlignment="1">
      <alignment horizontal="left" vertical="center" wrapText="1"/>
    </xf>
    <xf numFmtId="0" fontId="21" fillId="0" borderId="0" xfId="314" applyFont="1" applyAlignment="1">
      <alignment horizontal="right" vertical="center"/>
    </xf>
    <xf numFmtId="0" fontId="22" fillId="0" borderId="1" xfId="314" applyFont="1" applyFill="1" applyBorder="1" applyAlignment="1">
      <alignment horizontal="center" vertical="center" wrapText="1"/>
    </xf>
    <xf numFmtId="176" fontId="26" fillId="0" borderId="1" xfId="1106" applyNumberFormat="1" applyFont="1" applyFill="1" applyBorder="1" applyAlignment="1">
      <alignment vertical="center" shrinkToFit="1"/>
    </xf>
    <xf numFmtId="193" fontId="26" fillId="0" borderId="1" xfId="35" applyNumberFormat="1" applyFont="1" applyBorder="1" applyAlignment="1">
      <alignment horizontal="center" vertical="center" wrapText="1"/>
    </xf>
    <xf numFmtId="49" fontId="26" fillId="0" borderId="1" xfId="2238" applyNumberFormat="1" applyFont="1" applyBorder="1" applyAlignment="1">
      <alignment horizontal="left" vertical="center" wrapText="1"/>
    </xf>
    <xf numFmtId="176" fontId="22" fillId="0" borderId="1" xfId="314" applyNumberFormat="1" applyFont="1" applyBorder="1" applyAlignment="1">
      <alignment vertical="center" shrinkToFit="1"/>
    </xf>
    <xf numFmtId="49" fontId="7" fillId="0" borderId="1" xfId="2238" applyNumberFormat="1" applyFont="1" applyBorder="1" applyAlignment="1">
      <alignment horizontal="left" vertical="center" wrapText="1"/>
    </xf>
    <xf numFmtId="176" fontId="23" fillId="0" borderId="1" xfId="314" applyNumberFormat="1" applyFont="1" applyBorder="1" applyAlignment="1">
      <alignment vertical="center" shrinkToFit="1"/>
    </xf>
    <xf numFmtId="193" fontId="7" fillId="0" borderId="1" xfId="35" applyNumberFormat="1" applyFont="1" applyBorder="1" applyAlignment="1">
      <alignment horizontal="center" vertical="center" wrapText="1"/>
    </xf>
    <xf numFmtId="0" fontId="20" fillId="0" borderId="0" xfId="314" applyFont="1">
      <alignment vertical="center"/>
    </xf>
    <xf numFmtId="0" fontId="30" fillId="0" borderId="0" xfId="314" applyFont="1">
      <alignment vertical="center"/>
    </xf>
    <xf numFmtId="0" fontId="31" fillId="0" borderId="0" xfId="314" applyFont="1">
      <alignment vertical="center"/>
    </xf>
    <xf numFmtId="0" fontId="29" fillId="0" borderId="0" xfId="2899" applyAlignment="1">
      <alignment vertical="center"/>
    </xf>
    <xf numFmtId="0" fontId="21" fillId="0" borderId="0" xfId="2899" applyFont="1" applyAlignment="1">
      <alignment vertical="center"/>
    </xf>
    <xf numFmtId="0" fontId="10" fillId="0" borderId="0" xfId="2899" applyFont="1" applyAlignment="1">
      <alignment horizontal="center" vertical="center"/>
    </xf>
    <xf numFmtId="0" fontId="32" fillId="0" borderId="0" xfId="0" applyFont="1" applyAlignment="1">
      <alignment horizontal="right" vertical="center"/>
    </xf>
    <xf numFmtId="0" fontId="22" fillId="0" borderId="1" xfId="2899" applyFont="1" applyFill="1" applyBorder="1" applyAlignment="1">
      <alignment horizontal="center" vertical="center"/>
    </xf>
    <xf numFmtId="176" fontId="26" fillId="0" borderId="1" xfId="0" applyNumberFormat="1" applyFont="1" applyBorder="1" applyAlignment="1">
      <alignment vertical="center" shrinkToFit="1"/>
    </xf>
    <xf numFmtId="0" fontId="23" fillId="0" borderId="1" xfId="3433" applyFont="1" applyFill="1" applyBorder="1" applyAlignment="1">
      <alignment horizontal="left" vertical="center"/>
    </xf>
    <xf numFmtId="176" fontId="23" fillId="0" borderId="1" xfId="2899" applyNumberFormat="1" applyFont="1" applyBorder="1" applyAlignment="1">
      <alignment vertical="center" shrinkToFit="1"/>
    </xf>
    <xf numFmtId="49" fontId="33" fillId="0" borderId="0" xfId="2235" applyNumberFormat="1" applyFont="1" applyAlignment="1">
      <alignment vertical="center"/>
    </xf>
    <xf numFmtId="1" fontId="29" fillId="0" borderId="0" xfId="2899" applyNumberFormat="1" applyAlignment="1">
      <alignment vertical="center"/>
    </xf>
    <xf numFmtId="1" fontId="20" fillId="0" borderId="0" xfId="2899" applyNumberFormat="1" applyFont="1" applyAlignment="1">
      <alignment vertical="center"/>
    </xf>
    <xf numFmtId="0" fontId="29" fillId="0" borderId="0" xfId="2899" applyFont="1" applyAlignment="1">
      <alignment vertical="center"/>
    </xf>
    <xf numFmtId="0" fontId="0" fillId="0" borderId="0" xfId="1106" applyFont="1" applyAlignment="1">
      <alignment vertical="center"/>
    </xf>
    <xf numFmtId="0" fontId="0" fillId="0" borderId="0" xfId="1106" applyAlignment="1">
      <alignment vertical="center"/>
    </xf>
    <xf numFmtId="0" fontId="19" fillId="0" borderId="0" xfId="1106" applyFont="1" applyFill="1" applyAlignment="1">
      <alignment horizontal="center" vertical="center"/>
    </xf>
    <xf numFmtId="0" fontId="34" fillId="0" borderId="0" xfId="1106" applyFont="1" applyFill="1" applyAlignment="1">
      <alignment vertical="center"/>
    </xf>
    <xf numFmtId="0" fontId="14" fillId="0" borderId="1" xfId="1106" applyFont="1" applyFill="1" applyBorder="1" applyAlignment="1">
      <alignment horizontal="center" vertical="center" wrapText="1"/>
    </xf>
    <xf numFmtId="0" fontId="14" fillId="0" borderId="3" xfId="1106" applyFont="1" applyFill="1" applyBorder="1" applyAlignment="1">
      <alignment horizontal="center" vertical="center" wrapText="1"/>
    </xf>
    <xf numFmtId="176" fontId="27" fillId="0" borderId="1" xfId="906" applyNumberFormat="1" applyFont="1" applyFill="1" applyBorder="1" applyAlignment="1">
      <alignment vertical="center" shrinkToFit="1"/>
    </xf>
    <xf numFmtId="0" fontId="14" fillId="0" borderId="1" xfId="906" applyFont="1" applyFill="1" applyBorder="1" applyAlignment="1">
      <alignment horizontal="center" vertical="center"/>
    </xf>
    <xf numFmtId="1" fontId="14" fillId="0" borderId="1" xfId="906" applyNumberFormat="1" applyFont="1" applyFill="1" applyBorder="1" applyAlignment="1" applyProtection="1">
      <alignment vertical="center"/>
      <protection locked="0"/>
    </xf>
    <xf numFmtId="1" fontId="27" fillId="0" borderId="1" xfId="906" applyNumberFormat="1" applyFont="1" applyFill="1" applyBorder="1" applyAlignment="1" applyProtection="1">
      <alignment horizontal="left" vertical="center"/>
      <protection locked="0"/>
    </xf>
    <xf numFmtId="1" fontId="27" fillId="0" borderId="1" xfId="906" applyNumberFormat="1" applyFont="1" applyFill="1" applyBorder="1" applyAlignment="1" applyProtection="1">
      <alignment vertical="center"/>
      <protection locked="0"/>
    </xf>
    <xf numFmtId="0" fontId="27" fillId="0" borderId="1" xfId="0" applyFont="1" applyBorder="1" applyAlignment="1">
      <alignment vertical="center"/>
    </xf>
    <xf numFmtId="1" fontId="27" fillId="2" borderId="1" xfId="906" applyNumberFormat="1" applyFont="1" applyFill="1" applyBorder="1" applyAlignment="1" applyProtection="1">
      <alignment horizontal="left" vertical="center"/>
      <protection locked="0"/>
    </xf>
    <xf numFmtId="0" fontId="27" fillId="2" borderId="1" xfId="906" applyNumberFormat="1" applyFont="1" applyFill="1" applyBorder="1" applyAlignment="1" applyProtection="1">
      <alignment vertical="center"/>
      <protection locked="0"/>
    </xf>
    <xf numFmtId="0" fontId="27" fillId="0" borderId="1" xfId="906" applyNumberFormat="1" applyFont="1" applyFill="1" applyBorder="1" applyAlignment="1" applyProtection="1">
      <alignment vertical="center"/>
      <protection locked="0"/>
    </xf>
    <xf numFmtId="0" fontId="27" fillId="0" borderId="1" xfId="906" applyFont="1" applyFill="1" applyBorder="1" applyAlignment="1">
      <alignment vertical="center"/>
    </xf>
    <xf numFmtId="0" fontId="26" fillId="0" borderId="3" xfId="1106" applyFont="1" applyFill="1" applyBorder="1" applyAlignment="1">
      <alignment horizontal="center" vertical="center" wrapText="1"/>
    </xf>
    <xf numFmtId="0" fontId="22" fillId="0" borderId="3" xfId="2267" applyFont="1" applyBorder="1" applyAlignment="1">
      <alignment vertical="center"/>
    </xf>
    <xf numFmtId="0" fontId="23" fillId="0" borderId="3" xfId="2267" applyFont="1" applyBorder="1" applyAlignment="1">
      <alignment vertical="center"/>
    </xf>
    <xf numFmtId="0" fontId="35" fillId="0" borderId="3" xfId="1106" applyFont="1" applyFill="1" applyBorder="1" applyAlignment="1">
      <alignment horizontal="center" vertical="center"/>
    </xf>
    <xf numFmtId="1" fontId="26" fillId="0" borderId="3" xfId="1106" applyNumberFormat="1" applyFont="1" applyFill="1" applyBorder="1" applyAlignment="1" applyProtection="1">
      <alignment vertical="center"/>
      <protection locked="0"/>
    </xf>
    <xf numFmtId="1" fontId="7" fillId="0" borderId="3" xfId="1106" applyNumberFormat="1" applyFont="1" applyFill="1" applyBorder="1" applyAlignment="1" applyProtection="1">
      <alignment horizontal="left" vertical="center"/>
      <protection locked="0"/>
    </xf>
    <xf numFmtId="176" fontId="0" fillId="0" borderId="0" xfId="0" applyNumberFormat="1" applyFont="1" applyAlignment="1">
      <alignment vertical="center" shrinkToFit="1"/>
    </xf>
    <xf numFmtId="0" fontId="7" fillId="0" borderId="3" xfId="1106" applyFont="1" applyFill="1" applyBorder="1" applyAlignment="1">
      <alignment horizontal="left" vertical="center"/>
    </xf>
    <xf numFmtId="1" fontId="7" fillId="0" borderId="3" xfId="1106" applyNumberFormat="1" applyFont="1" applyFill="1" applyBorder="1" applyAlignment="1" applyProtection="1">
      <alignment vertical="center"/>
      <protection locked="0"/>
    </xf>
    <xf numFmtId="0" fontId="7" fillId="0" borderId="3" xfId="1106" applyFont="1" applyBorder="1" applyAlignment="1">
      <alignment vertical="center"/>
    </xf>
    <xf numFmtId="0" fontId="0" fillId="0" borderId="0" xfId="1106" applyFont="1" applyFill="1" applyAlignment="1">
      <alignment vertical="center"/>
    </xf>
    <xf numFmtId="0" fontId="34" fillId="0" borderId="0" xfId="3894" applyNumberFormat="1" applyFont="1" applyAlignment="1">
      <alignment vertical="center"/>
    </xf>
    <xf numFmtId="0" fontId="36" fillId="0" borderId="0" xfId="3894" applyNumberFormat="1" applyFont="1" applyAlignment="1">
      <alignment vertical="center"/>
    </xf>
    <xf numFmtId="0" fontId="0" fillId="0" borderId="0" xfId="3894" applyNumberFormat="1" applyFont="1" applyAlignment="1">
      <alignment horizontal="center" vertical="center"/>
    </xf>
    <xf numFmtId="0" fontId="0" fillId="0" borderId="0" xfId="3894" applyNumberFormat="1" applyFont="1" applyAlignment="1">
      <alignment vertical="center"/>
    </xf>
    <xf numFmtId="0" fontId="0" fillId="0" borderId="0" xfId="3894" applyNumberFormat="1" applyFont="1" applyAlignment="1">
      <alignment horizontal="left" vertical="center"/>
    </xf>
    <xf numFmtId="0" fontId="37" fillId="0" borderId="0" xfId="3894" applyNumberFormat="1" applyFont="1" applyAlignment="1">
      <alignment horizontal="center" vertical="center"/>
    </xf>
    <xf numFmtId="0" fontId="18" fillId="0" borderId="0" xfId="3894" applyNumberFormat="1" applyFont="1" applyAlignment="1">
      <alignment horizontal="center" vertical="center"/>
    </xf>
    <xf numFmtId="0" fontId="38" fillId="0" borderId="1" xfId="3894" applyNumberFormat="1" applyFont="1" applyFill="1" applyBorder="1" applyAlignment="1">
      <alignment horizontal="left" vertical="center"/>
    </xf>
    <xf numFmtId="0" fontId="39" fillId="0" borderId="1" xfId="3894" applyNumberFormat="1" applyFont="1" applyFill="1" applyBorder="1" applyAlignment="1">
      <alignment horizontal="center" vertical="center"/>
    </xf>
    <xf numFmtId="0" fontId="39" fillId="0" borderId="1" xfId="3894" applyNumberFormat="1" applyFont="1" applyFill="1" applyBorder="1" applyAlignment="1">
      <alignment vertical="center"/>
    </xf>
    <xf numFmtId="0" fontId="40" fillId="0" borderId="0" xfId="3894" applyNumberFormat="1" applyFont="1" applyFill="1" applyAlignment="1">
      <alignment vertical="center"/>
    </xf>
    <xf numFmtId="0" fontId="41" fillId="0" borderId="1" xfId="3894" applyNumberFormat="1" applyFont="1" applyFill="1" applyBorder="1" applyAlignment="1">
      <alignment vertical="center"/>
    </xf>
  </cellXfs>
  <cellStyles count="5016">
    <cellStyle name="常规" xfId="0" builtinId="0"/>
    <cellStyle name="货币[0]" xfId="1" builtinId="7"/>
    <cellStyle name="20% - 强调文字颜色 3" xfId="2" builtinId="38"/>
    <cellStyle name="?鹎%U龡&amp;H齲_x0001_C铣_x0014__x0007__x0001__x0001_ 2 2 3 4_2015财政决算公开" xfId="3"/>
    <cellStyle name="常规 2 2 2 5 3 2" xfId="4"/>
    <cellStyle name="输入" xfId="5" builtinId="20"/>
    <cellStyle name="?鹎%U龡&amp;H齲_x0001_C铣_x0014__x0007__x0001__x0001_ 2 2 2 2 3_2015财政决算公开" xfId="6"/>
    <cellStyle name="常规 39" xfId="7"/>
    <cellStyle name="常规 44" xfId="8"/>
    <cellStyle name="货币" xfId="9" builtinId="4"/>
    <cellStyle name="常规 15 4 2" xfId="10"/>
    <cellStyle name="常规 3 4 3" xfId="11"/>
    <cellStyle name="40% - 强调文字颜色 2 2 3 2 2" xfId="12"/>
    <cellStyle name="千位分隔[0]" xfId="13" builtinId="6"/>
    <cellStyle name="60% - 强调文字颜色 1 3 5" xfId="14"/>
    <cellStyle name="?鹎%U龡&amp;H齲_x0001_C铣_x0014__x0007__x0001__x0001_ 2 2 3 2 2" xfId="15"/>
    <cellStyle name="?鹎%U龡&amp;H齲_x0001_C铣_x0014__x0007__x0001__x0001_ 3" xfId="16"/>
    <cellStyle name="?鹎%U龡&amp;H齲_x0001_C铣_x0014__x0007__x0001__x0001_ 3 3 3 2" xfId="17"/>
    <cellStyle name="常规 31 2" xfId="18"/>
    <cellStyle name="常规 26 2" xfId="19"/>
    <cellStyle name="40% - 强调文字颜色 3 3 3 2" xfId="20"/>
    <cellStyle name="40% - 强调文字颜色 3" xfId="21" builtinId="39"/>
    <cellStyle name="?鹎%U龡&amp;H齲_x0001_C铣_x0014__x0007__x0001__x0001_ 2 5 2 2" xfId="22"/>
    <cellStyle name="20% - 强调文字颜色 2 2 3_2015财政决算公开" xfId="23"/>
    <cellStyle name="差" xfId="24" builtinId="27"/>
    <cellStyle name="?鹎%U龡&amp;H齲_x0001_C铣_x0014__x0007__x0001__x0001_ 3 2 2 6_2015财政决算公开" xfId="25"/>
    <cellStyle name="40% - 强调文字颜色 2 5 2 2"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鹎%U龡&amp;H齲_x0001_C铣_x0014__x0007__x0001__x0001_ 2 3 3 4" xfId="36"/>
    <cellStyle name="已访问的超链接" xfId="37" builtinId="9"/>
    <cellStyle name="20% - 强调文字颜色 6 4 2 2" xfId="38"/>
    <cellStyle name="?鹎%U龡&amp;H齲_x0001_C铣_x0014__x0007__x0001__x0001_ 2 4 2 5 2" xfId="39"/>
    <cellStyle name="注释" xfId="40" builtinId="10"/>
    <cellStyle name="60% - 强调文字颜色 2 3" xfId="41"/>
    <cellStyle name="?鹎%U龡&amp;H齲_x0001_C铣_x0014__x0007__x0001__x0001_ 3 2 5_2015财政决算公开" xfId="42"/>
    <cellStyle name="?鹎%U龡&amp;H齲_x0001_C铣_x0014__x0007__x0001__x0001_ 3 2 2 3_2015财政决算公开" xfId="43"/>
    <cellStyle name="好 4 2 2 2" xfId="44"/>
    <cellStyle name="常规 12 2 2" xfId="45"/>
    <cellStyle name="?鹎%U龡&amp;H齲_x0001_C铣_x0014__x0007__x0001__x0001_ 2 3 5 2" xfId="46"/>
    <cellStyle name="60% - 强调文字颜色 2" xfId="47" builtinId="36"/>
    <cellStyle name="标题 4" xfId="48" builtinId="19"/>
    <cellStyle name="货币[0] 3" xfId="49"/>
    <cellStyle name="?鹎%U龡&amp;H齲_x0001_C铣_x0014__x0007__x0001__x0001_ 2 3 2 3 2" xfId="50"/>
    <cellStyle name="60% - 强调文字颜色 2 3 5" xfId="51"/>
    <cellStyle name="?鹎%U龡&amp;H齲_x0001_C铣_x0014__x0007__x0001__x0001_ 2 2 4 2 2" xfId="52"/>
    <cellStyle name="警告文本" xfId="53" builtinId="11"/>
    <cellStyle name="常规 6 5" xfId="54"/>
    <cellStyle name="常规 4 4 3" xfId="55"/>
    <cellStyle name="常规 4 2 2 3" xfId="56"/>
    <cellStyle name="?鹎%U龡&amp;H齲_x0001_C铣_x0014__x0007__x0001__x0001_ 3 10" xfId="57"/>
    <cellStyle name="?鹎%U龡&amp;H齲_x0001_C铣_x0014__x0007__x0001__x0001_ 3 4 4 5" xfId="58"/>
    <cellStyle name="?鹎%U龡&amp;H齲_x0001_C铣_x0014__x0007__x0001__x0001_ 3 2 2 2 2 5" xfId="59"/>
    <cellStyle name="标题" xfId="60" builtinId="15"/>
    <cellStyle name="常规 13 2 3 2" xfId="61"/>
    <cellStyle name="?鹎%U龡&amp;H齲_x0001_C铣_x0014__x0007__x0001__x0001_ 2 4 5 3 2" xfId="62"/>
    <cellStyle name="解释性文本" xfId="63" builtinId="53"/>
    <cellStyle name="标题 1 5 2" xfId="64"/>
    <cellStyle name="?鹎%U龡&amp;H齲_x0001_C铣_x0014__x0007__x0001__x0001_ 2 3 6 5"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鹎%U龡&amp;H齲_x0001_C铣_x0014__x0007__x0001__x0001_ 3 2 4 5" xfId="75"/>
    <cellStyle name="40% - 强调文字颜色 6 3 3_2015财政决算公开" xfId="76"/>
    <cellStyle name="?鹎%U龡&amp;H齲_x0001_C铣_x0014__x0007__x0001__x0001_ 3 4 7" xfId="77"/>
    <cellStyle name="?鹎%U龡&amp;H齲_x0001_C铣_x0014__x0007__x0001__x0001_ 3 2 2 2 5" xfId="78"/>
    <cellStyle name="?鹎%U龡&amp;H齲_x0001_C铣_x0014__x0007__x0001__x0001_ 2 2 2 2 3 3" xfId="79"/>
    <cellStyle name="输出" xfId="80" builtinId="21"/>
    <cellStyle name="强调文字颜色 2 2 3 3 2" xfId="81"/>
    <cellStyle name="20% - 强调文字颜色 2 4 2"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5 3" xfId="99"/>
    <cellStyle name="好" xfId="100" builtinId="26"/>
    <cellStyle name="差_F00DC810C49E00C2E0430A3413167AE0" xfId="101"/>
    <cellStyle name="差 2 3 2" xfId="102"/>
    <cellStyle name="?鹎%U龡&amp;H齲_x0001_C铣_x0014__x0007__x0001__x0001_ 2 4 2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常规 2 3 2 2 5" xfId="110"/>
    <cellStyle name="?鹎%U龡&amp;H齲_x0001_C铣_x0014__x0007__x0001__x0001_ 2 4 4 3 2" xfId="111"/>
    <cellStyle name="20% - 强调文字颜色 1" xfId="112" builtinId="30"/>
    <cellStyle name="百分比 3 5 2" xfId="113"/>
    <cellStyle name="?鹎%U龡&amp;H齲_x0001_C铣_x0014__x0007__x0001__x0001_ 2 4 9 2" xfId="114"/>
    <cellStyle name="40% - 强调文字颜色 1" xfId="115" builtinId="31"/>
    <cellStyle name="?鹎%U龡&amp;H齲_x0001_C铣_x0014__x0007__x0001__x0001_ 3 4 7 2" xfId="116"/>
    <cellStyle name="?鹎%U龡&amp;H齲_x0001_C铣_x0014__x0007__x0001__x0001_ 3 2 2 2 5 2" xfId="117"/>
    <cellStyle name="?鹎%U龡&amp;H齲_x0001_C铣_x0014__x0007__x0001__x0001_ 2 2 2 2 3 3 2" xfId="118"/>
    <cellStyle name="20% - 强调文字颜色 2" xfId="119" builtinId="34"/>
    <cellStyle name="输入 2 2 2 3" xfId="120"/>
    <cellStyle name="?鹎%U龡&amp;H齲_x0001_C铣_x0014__x0007__x0001__x0001_ 2" xfId="121"/>
    <cellStyle name="40% - 强调文字颜色 2" xfId="122" builtinId="35"/>
    <cellStyle name="?鹎%U龡&amp;H齲_x0001_C铣_x0014__x0007__x0001__x0001_ 2 3 2_2015财政决算公开" xfId="123"/>
    <cellStyle name="?鹎%U龡&amp;H齲_x0001_C铣_x0014__x0007__x0001__x0001_ 2 2 3 2 2 2" xfId="124"/>
    <cellStyle name="千位分隔 2 2 4 2" xfId="125"/>
    <cellStyle name="强调文字颜色 3" xfId="126" builtinId="37"/>
    <cellStyle name="常规 2 2 2 6" xfId="127"/>
    <cellStyle name="40% - 强调文字颜色 4 2 3 4"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60% - 强调文字颜色 3 3 2 2 3" xfId="139"/>
    <cellStyle name="?鹎%U龡&amp;H齲_x0001_C铣_x0014__x0007__x0001__x0001_ 3 4 4 2 2" xfId="140"/>
    <cellStyle name="?鹎%U龡&amp;H齲_x0001_C铣_x0014__x0007__x0001__x0001_ 3 2 2 2 2 2 2" xfId="141"/>
    <cellStyle name="?鹎%U龡&amp;H齲_x0001_C铣_x0014__x0007__x0001__x0001_ 2 2 3 6 2" xfId="142"/>
    <cellStyle name="千位分隔 2 2 4 4" xfId="143"/>
    <cellStyle name="强调文字颜色 5" xfId="144" builtinId="45"/>
    <cellStyle name="常规 2 2 2 8" xfId="145"/>
    <cellStyle name="百分比 3 2 3 2" xfId="146"/>
    <cellStyle name="60% - 强调文字颜色 6 5 2" xfId="147"/>
    <cellStyle name="?鹎%U龡&amp;H齲_x0001_C铣_x0014__x0007__x0001__x0001_ 2 2 2 3 2 2" xfId="148"/>
    <cellStyle name="40% - 强调文字颜色 5" xfId="149" builtinId="47"/>
    <cellStyle name="40% - 强调文字颜色 6 6 3" xfId="150"/>
    <cellStyle name="常规 13 2 2 2" xfId="151"/>
    <cellStyle name="60% - 强调文字颜色 4 2 4 3" xfId="152"/>
    <cellStyle name="?鹎%U龡&amp;H齲_x0001_C铣_x0014__x0007__x0001__x0001_ 2 4 5 2 2" xfId="153"/>
    <cellStyle name="60% - 强调文字颜色 5" xfId="154" builtinId="48"/>
    <cellStyle name="适中 3 2 2 2 2" xfId="155"/>
    <cellStyle name="60% - 着色 6 2" xfId="156"/>
    <cellStyle name="20% - 强调文字颜色 1 2_2015财政决算公开" xfId="157"/>
    <cellStyle name="千位分隔 2 2 4 5" xfId="158"/>
    <cellStyle name="强调文字颜色 6" xfId="159" builtinId="49"/>
    <cellStyle name="常规 2 2 2 9" xfId="160"/>
    <cellStyle name="60% - 强调文字颜色 6 5 3" xfId="161"/>
    <cellStyle name="40% - 强调文字颜色 6" xfId="162" builtinId="51"/>
    <cellStyle name="?鹎%U龡&amp;H齲_x0001_C铣_x0014__x0007__x0001__x0001_ 3 2 5 4 2" xfId="163"/>
    <cellStyle name="常规 48 3" xfId="164"/>
    <cellStyle name="?鹎%U龡&amp;H齲_x0001_C铣_x0014__x0007__x0001__x0001_ 3 2 2 3 4 2" xfId="165"/>
    <cellStyle name="常规 7 2 2 2 2" xfId="166"/>
    <cellStyle name="?鹎%U龡&amp;H齲_x0001_C铣_x0014__x0007__x0001__x0001_ 2 2 2 2 4 2 2" xfId="167"/>
    <cellStyle name="60% - 强调文字颜色 6" xfId="168" builtinId="52"/>
    <cellStyle name="?鹎%U龡&amp;H齲_x0001_C铣_x0014__x0007__x0001__x0001_ 3 2 3 5" xfId="169"/>
    <cellStyle name="20% - 强调文字颜色 4 3 2_2015财政决算公开" xfId="170"/>
    <cellStyle name="?鹎%U龡&amp;H齲_x0001_C铣_x0014__x0007__x0001__x0001_ 2 2 2 2 2 3" xfId="171"/>
    <cellStyle name="?鹎%U龡&amp;H齲_x0001_C铣_x0014__x0007__x0001__x0001_ 3 2 3 5 2" xfId="172"/>
    <cellStyle name="?鹎%U龡&amp;H齲_x0001_C铣_x0014__x0007__x0001__x0001_ 2 2 2 3_2015财政决算公开" xfId="173"/>
    <cellStyle name="?鹎%U龡&amp;H齲_x0001_C铣_x0014__x0007__x0001__x0001_ 3 3 7 2" xfId="174"/>
    <cellStyle name="?鹎%U龡&amp;H齲_x0001_C铣_x0014__x0007__x0001__x0001_ 2 2 2 2 2 3 2" xfId="175"/>
    <cellStyle name="链接单元格 3 2 3" xfId="176"/>
    <cellStyle name="货币 2 3 3 3" xfId="177"/>
    <cellStyle name="常规 11 5" xfId="178"/>
    <cellStyle name="?鹎%U龡&amp;H齲_x0001_C铣_x0014__x0007__x0001__x0001_ 2 2 8" xfId="179"/>
    <cellStyle name="标题 5 3 2_2015财政决算公开" xfId="180"/>
    <cellStyle name="?鹎%U龡&amp;H齲_x0001_C铣_x0014__x0007__x0001__x0001_ 2 2" xfId="181"/>
    <cellStyle name="20% - 强调文字颜色 2 6 2" xfId="182"/>
    <cellStyle name="?鹎%U龡&amp;H齲_x0001_C铣_x0014__x0007__x0001__x0001_ 3 2 2 5 2 2" xfId="183"/>
    <cellStyle name="20% - 强调文字颜色 2 2 2 2 2" xfId="184"/>
    <cellStyle name="20% - 强调文字颜色 1 9" xfId="185"/>
    <cellStyle name="?鹎%U龡&amp;H齲_x0001_C铣_x0014__x0007__x0001__x0001_ 3 2 2 4 5" xfId="186"/>
    <cellStyle name="?鹎%U龡&amp;H齲_x0001_C铣_x0014__x0007__x0001__x0001_ 2 4 2 3 3 2" xfId="187"/>
    <cellStyle name="常规 2 4 2 2 5" xfId="188"/>
    <cellStyle name="?鹎%U龡&amp;H齲_x0001_C铣_x0014__x0007__x0001__x0001_ 2 2 11 2" xfId="189"/>
    <cellStyle name="?鹎%U龡&amp;H齲_x0001_C铣_x0014__x0007__x0001__x0001_ 2 3 2 4 3" xfId="190"/>
    <cellStyle name="?鹎%U龡&amp;H齲_x0001_C铣_x0014__x0007__x0001__x0001_ 2 2 8 2" xfId="191"/>
    <cellStyle name="解释性文本 3 3" xfId="192"/>
    <cellStyle name="货币 2 3 3 3 2" xfId="193"/>
    <cellStyle name="?鹎%U龡&amp;H齲_x0001_C铣_x0014__x0007__x0001__x0001_ 2 2 2" xfId="194"/>
    <cellStyle name="?鹎%U龡&amp;H齲_x0001_C铣_x0014__x0007__x0001__x0001_ 2 3 2 4 3 2" xfId="195"/>
    <cellStyle name="常规 8 4 3" xfId="196"/>
    <cellStyle name="20% - 强调文字颜色 1 2 3 2 2" xfId="197"/>
    <cellStyle name="?鹎%U龡&amp;H齲_x0001_C铣_x0014__x0007__x0001__x0001_ 2 2 3 4 5" xfId="198"/>
    <cellStyle name="?鹎%U龡&amp;H齲_x0001_C铣_x0014__x0007__x0001__x0001_ 2 2 2 2" xfId="199"/>
    <cellStyle name="?鹎%U龡&amp;H齲_x0001_C铣_x0014__x0007__x0001__x0001_" xfId="200"/>
    <cellStyle name="?鹎%U龡&amp;H齲_x0001_C铣_x0014__x0007__x0001__x0001_ 2 4 2 3 2" xfId="201"/>
    <cellStyle name="?鹎%U龡&amp;H齲_x0001_C铣_x0014__x0007__x0001__x0001_ 2 2 10" xfId="202"/>
    <cellStyle name="?鹎%U龡&amp;H齲_x0001_C铣_x0014__x0007__x0001__x0001_ 2 3 2 4 4" xfId="203"/>
    <cellStyle name="常规 5 5 2 2" xfId="204"/>
    <cellStyle name="?鹎%U龡&amp;H齲_x0001_C铣_x0014__x0007__x0001__x0001_ 3 3 3_2015财政决算公开" xfId="205"/>
    <cellStyle name="?鹎%U龡&amp;H齲_x0001_C铣_x0014__x0007__x0001__x0001_ 2 2 3" xfId="206"/>
    <cellStyle name="40% - 强调文字颜色 6 3 2 4" xfId="207"/>
    <cellStyle name="千位分隔 4 3 3 2" xfId="208"/>
    <cellStyle name="?鹎%U龡&amp;H齲_x0001_C铣_x0014__x0007__x0001__x0001_ 2 2 2 10" xfId="209"/>
    <cellStyle name="?鹎%U龡&amp;H齲_x0001_C铣_x0014__x0007__x0001__x0001_ 2 4 2 3 2 2" xfId="210"/>
    <cellStyle name="?鹎%U龡&amp;H齲_x0001_C铣_x0014__x0007__x0001__x0001_ 3 2 5 5" xfId="211"/>
    <cellStyle name="?鹎%U龡&amp;H齲_x0001_C铣_x0014__x0007__x0001__x0001_ 3 2 2 3 5" xfId="212"/>
    <cellStyle name="常规 7 2 2 3" xfId="213"/>
    <cellStyle name="40% - 强调文字颜色 2 5 2_2015财政决算公开" xfId="214"/>
    <cellStyle name="?鹎%U龡&amp;H齲_x0001_C铣_x0014__x0007__x0001__x0001_ 2 2 2 2 4 3" xfId="215"/>
    <cellStyle name="?鹎%U龡&amp;H齲_x0001_C铣_x0014__x0007__x0001__x0001_ 2 2 10 2" xfId="216"/>
    <cellStyle name="常规 2 2 2 2 3_2015财政决算公开" xfId="217"/>
    <cellStyle name="强调文字颜色 2 2 3 5" xfId="218"/>
    <cellStyle name="20% - 强调文字颜色 2 6" xfId="219"/>
    <cellStyle name="?鹎%U龡&amp;H齲_x0001_C铣_x0014__x0007__x0001__x0001_ 3 2 2 5 2" xfId="220"/>
    <cellStyle name="?鹎%U龡&amp;H齲_x0001_C铣_x0014__x0007__x0001__x0001_ 2 4 2 3 3" xfId="221"/>
    <cellStyle name="常规 2 4 2 3 2" xfId="222"/>
    <cellStyle name="?鹎%U龡&amp;H齲_x0001_C铣_x0014__x0007__x0001__x0001_ 2 2 2 2 4_2015财政决算公开" xfId="223"/>
    <cellStyle name="?鹎%U龡&amp;H齲_x0001_C铣_x0014__x0007__x0001__x0001_ 2 2 11" xfId="224"/>
    <cellStyle name="检查单元格 2 3 2 2" xfId="225"/>
    <cellStyle name="60% - 强调文字颜色 4 4 3 2" xfId="226"/>
    <cellStyle name="20% - 强调文字颜色 2 7" xfId="227"/>
    <cellStyle name="?鹎%U龡&amp;H齲_x0001_C铣_x0014__x0007__x0001__x0001_ 3 2 2 5 3" xfId="228"/>
    <cellStyle name="?鹎%U龡&amp;H齲_x0001_C铣_x0014__x0007__x0001__x0001_ 2 4 2 3 4" xfId="229"/>
    <cellStyle name="?鹎%U龡&amp;H齲_x0001_C铣_x0014__x0007__x0001__x0001_ 4 5_2015财政决算公开" xfId="230"/>
    <cellStyle name="?鹎%U龡&amp;H齲_x0001_C铣_x0014__x0007__x0001__x0001_ 2 2 12" xfId="231"/>
    <cellStyle name="?鹎%U龡&amp;H齲_x0001_C铣_x0014__x0007__x0001__x0001_ 2 2 2 2 2" xfId="232"/>
    <cellStyle name="?鹎%U龡&amp;H齲_x0001_C铣_x0014__x0007__x0001__x0001_ 3 2 3 4" xfId="233"/>
    <cellStyle name="?鹎%U龡&amp;H齲_x0001_C铣_x0014__x0007__x0001__x0001_ 2 2 2 2 2 2" xfId="234"/>
    <cellStyle name="?鹎%U龡&amp;H齲_x0001_C铣_x0014__x0007__x0001__x0001_ 4 6 4" xfId="235"/>
    <cellStyle name="?鹎%U龡&amp;H齲_x0001_C铣_x0014__x0007__x0001__x0001_ 3 2 3 4 2" xfId="236"/>
    <cellStyle name="百分比 2 4 3" xfId="237"/>
    <cellStyle name="?鹎%U龡&amp;H齲_x0001_C铣_x0014__x0007__x0001__x0001_ 2 2 2 2 2 2 2" xfId="238"/>
    <cellStyle name="?鹎%U龡&amp;H齲_x0001_C铣_x0014__x0007__x0001__x0001_ 3 2 3 6" xfId="239"/>
    <cellStyle name="?鹎%U龡&amp;H齲_x0001_C铣_x0014__x0007__x0001__x0001_ 4 4 4 2" xfId="240"/>
    <cellStyle name="?鹎%U龡&amp;H齲_x0001_C铣_x0014__x0007__x0001__x0001_ 2 2 2 2 2 4" xfId="241"/>
    <cellStyle name="?鹎%U龡&amp;H齲_x0001_C铣_x0014__x0007__x0001__x0001_ 3 2 3 2 2 2" xfId="242"/>
    <cellStyle name="常规 4 2 9" xfId="243"/>
    <cellStyle name="?鹎%U龡&amp;H齲_x0001_C铣_x0014__x0007__x0001__x0001_ 3 2 3 6 2" xfId="244"/>
    <cellStyle name="60% - 强调文字颜色 4 3 2 2 3" xfId="245"/>
    <cellStyle name="?鹎%U龡&amp;H齲_x0001_C铣_x0014__x0007__x0001__x0001_ 2 2 2 2 2 4 2" xfId="246"/>
    <cellStyle name="?鹎%U龡&amp;H齲_x0001_C铣_x0014__x0007__x0001__x0001_ 3 2 3 7" xfId="247"/>
    <cellStyle name="?鹎%U龡&amp;H齲_x0001_C铣_x0014__x0007__x0001__x0001_ 2 2 2 2 2 5" xfId="248"/>
    <cellStyle name="货币 2 7 2" xfId="249"/>
    <cellStyle name="?鹎%U龡&amp;H齲_x0001_C铣_x0014__x0007__x0001__x0001_ 2 2 3 2 3" xfId="250"/>
    <cellStyle name="?鹎%U龡&amp;H齲_x0001_C铣_x0014__x0007__x0001__x0001_ 2 2 2 2 2_2015财政决算公开" xfId="251"/>
    <cellStyle name="?鹎%U龡&amp;H齲_x0001_C铣_x0014__x0007__x0001__x0001_ 2 2 2 2 3" xfId="252"/>
    <cellStyle name="?鹎%U龡&amp;H齲_x0001_C铣_x0014__x0007__x0001__x0001_ 3 2 4 4" xfId="253"/>
    <cellStyle name="?鹎%U龡&amp;H齲_x0001_C铣_x0014__x0007__x0001__x0001_ 3 4 6" xfId="254"/>
    <cellStyle name="?鹎%U龡&amp;H齲_x0001_C铣_x0014__x0007__x0001__x0001_ 3 2 2 2 4" xfId="255"/>
    <cellStyle name="?鹎%U龡&amp;H齲_x0001_C铣_x0014__x0007__x0001__x0001_ 2 2 2 2 3 2" xfId="256"/>
    <cellStyle name="?鹎%U龡&amp;H齲_x0001_C铣_x0014__x0007__x0001__x0001_ 3 2 4 4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2 2 2 2 3 2 2" xfId="261"/>
    <cellStyle name="好_司法部2010年度中央部门决算（草案）报" xfId="262"/>
    <cellStyle name="?鹎%U龡&amp;H齲_x0001_C铣_x0014__x0007__x0001__x0001_ 2 2 2 2 3 4" xfId="263"/>
    <cellStyle name="?鹎%U龡&amp;H齲_x0001_C铣_x0014__x0007__x0001__x0001_ 3 2 3 2 3 2" xfId="264"/>
    <cellStyle name="?鹎%U龡&amp;H齲_x0001_C铣_x0014__x0007__x0001__x0001_ 3 4 8" xfId="265"/>
    <cellStyle name="?鹎%U龡&amp;H齲_x0001_C铣_x0014__x0007__x0001__x0001_ 3 2 2 2 6" xfId="266"/>
    <cellStyle name="常规 7 2 2" xfId="267"/>
    <cellStyle name="?鹎%U龡&amp;H齲_x0001_C铣_x0014__x0007__x0001__x0001_ 2 2 2 2 4" xfId="268"/>
    <cellStyle name="?鹎%U龡&amp;H齲_x0001_C铣_x0014__x0007__x0001__x0001_ 3 2 5 4" xfId="269"/>
    <cellStyle name="?鹎%U龡&amp;H齲_x0001_C铣_x0014__x0007__x0001__x0001_ 3 2 2 3 4" xfId="270"/>
    <cellStyle name="常规 7 2 2 2" xfId="271"/>
    <cellStyle name="?鹎%U龡&amp;H齲_x0001_C铣_x0014__x0007__x0001__x0001_ 2 2 2 2 4 2"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输入 3 3 2" xfId="278"/>
    <cellStyle name="?鹎%U龡&amp;H齲_x0001_C铣_x0014__x0007__x0001__x0001_ 2 2 2 2 4 5" xfId="279"/>
    <cellStyle name="常规 7 2 3" xfId="280"/>
    <cellStyle name="?鹎%U龡&amp;H齲_x0001_C铣_x0014__x0007__x0001__x0001_ 2 2 2 2 5" xfId="281"/>
    <cellStyle name="常规 5 2 3 2 2" xfId="282"/>
    <cellStyle name="60% - 强调文字颜色 4 4 2 3" xfId="283"/>
    <cellStyle name="20% - 强调文字颜色 1 8" xfId="284"/>
    <cellStyle name="?鹎%U龡&amp;H齲_x0001_C铣_x0014__x0007__x0001__x0001_ 3 2 2 4 4" xfId="285"/>
    <cellStyle name="?鹎%U龡&amp;H齲_x0001_C铣_x0014__x0007__x0001__x0001_ 2 4 2 2 5" xfId="286"/>
    <cellStyle name="常规 7 2 3 2" xfId="287"/>
    <cellStyle name="?鹎%U龡&amp;H齲_x0001_C铣_x0014__x0007__x0001__x0001_ 2 2 2 2 5 2" xfId="288"/>
    <cellStyle name="常规 2 2 2 2 5" xfId="289"/>
    <cellStyle name="?鹎%U龡&amp;H齲_x0001_C铣_x0014__x0007__x0001__x0001_ 2 3 4 3 2" xfId="290"/>
    <cellStyle name="常规 7 2 4" xfId="291"/>
    <cellStyle name="?鹎%U龡&amp;H齲_x0001_C铣_x0014__x0007__x0001__x0001_ 2 2 2 2 6" xfId="292"/>
    <cellStyle name="检查单元格 2 3 2 3" xfId="293"/>
    <cellStyle name="样式 1" xfId="294"/>
    <cellStyle name="常规 5 2 3 3 2" xfId="295"/>
    <cellStyle name="20% - 强调文字颜色 2 8" xfId="296"/>
    <cellStyle name="?鹎%U龡&amp;H齲_x0001_C铣_x0014__x0007__x0001__x0001_ 3 2 2 5 4" xfId="297"/>
    <cellStyle name="?鹎%U龡&amp;H齲_x0001_C铣_x0014__x0007__x0001__x0001_ 2 2 2 2 6 2" xfId="298"/>
    <cellStyle name="常规 5 2 3 4" xfId="299"/>
    <cellStyle name="常规 13 4 2" xfId="300"/>
    <cellStyle name="?鹎%U龡&amp;H齲_x0001_C铣_x0014__x0007__x0001__x0001_ 2 4 7 2" xfId="301"/>
    <cellStyle name="常规 7 2 5" xfId="302"/>
    <cellStyle name="?鹎%U龡&amp;H齲_x0001_C铣_x0014__x0007__x0001__x0001_ 2 2 2 2 7" xfId="303"/>
    <cellStyle name="20% - 强调文字颜色 3 8" xfId="304"/>
    <cellStyle name="?鹎%U龡&amp;H齲_x0001_C铣_x0014__x0007__x0001__x0001_ 3 2 2 6 4" xfId="305"/>
    <cellStyle name="警告文本 2 3" xfId="306"/>
    <cellStyle name="20% - 强调文字颜色 1 4 2 2 2" xfId="307"/>
    <cellStyle name="?鹎%U龡&amp;H齲_x0001_C铣_x0014__x0007__x0001__x0001_ 2 4 2 4 5" xfId="308"/>
    <cellStyle name="常规 12 3_2015财政决算公开" xfId="309"/>
    <cellStyle name="?鹎%U龡&amp;H齲_x0001_C铣_x0014__x0007__x0001__x0001_ 2 2 2 2 7 2" xfId="310"/>
    <cellStyle name="?鹎%U龡&amp;H齲_x0001_C铣_x0014__x0007__x0001__x0001_ 2 3 6_2015财政决算公开" xfId="311"/>
    <cellStyle name="?鹎%U龡&amp;H齲_x0001_C铣_x0014__x0007__x0001__x0001_ 2 2 2 2 8" xfId="312"/>
    <cellStyle name="好 4 4" xfId="313"/>
    <cellStyle name="常规 14" xfId="314"/>
    <cellStyle name="?鹎%U龡&amp;H齲_x0001_C铣_x0014__x0007__x0001__x0001_ 2 2 2 6 4 2" xfId="315"/>
    <cellStyle name="20% - 强调文字颜色 3 3 3 3" xfId="316"/>
    <cellStyle name="?鹎%U龡&amp;H齲_x0001_C铣_x0014__x0007__x0001__x0001_ 2 2 2 2_2015财政决算公开" xfId="317"/>
    <cellStyle name="?鹎%U龡&amp;H齲_x0001_C铣_x0014__x0007__x0001__x0001_ 2 2 2 3" xfId="318"/>
    <cellStyle name="?鹎%U龡&amp;H齲_x0001_C铣_x0014__x0007__x0001__x0001_ 2 2 2 3 2" xfId="319"/>
    <cellStyle name="链接单元格 2 2 2 2" xfId="320"/>
    <cellStyle name="货币 2 2 3 2 2" xfId="321"/>
    <cellStyle name="常规 2 5 4" xfId="322"/>
    <cellStyle name="?鹎%U龡&amp;H齲_x0001_C铣_x0014__x0007__x0001__x0001_ 3 2 3 2_2015财政决算公开" xfId="323"/>
    <cellStyle name="?鹎%U龡&amp;H齲_x0001_C铣_x0014__x0007__x0001__x0001_ 2 2 2 3 3" xfId="324"/>
    <cellStyle name="?鹎%U龡&amp;H齲_x0001_C铣_x0014__x0007__x0001__x0001_ 3 2 3 2 4" xfId="325"/>
    <cellStyle name="?鹎%U龡&amp;H齲_x0001_C铣_x0014__x0007__x0001__x0001_ 2 2 2 3 3 2" xfId="326"/>
    <cellStyle name="常规 7 3 2" xfId="327"/>
    <cellStyle name="?鹎%U龡&amp;H齲_x0001_C铣_x0014__x0007__x0001__x0001_ 2 2 2 3 4" xfId="328"/>
    <cellStyle name="?鹎%U龡&amp;H齲_x0001_C铣_x0014__x0007__x0001__x0001_ 2 2 3_2015财政决算公开" xfId="329"/>
    <cellStyle name="?鹎%U龡&amp;H齲_x0001_C铣_x0014__x0007__x0001__x0001_ 3 2 3 3 4" xfId="330"/>
    <cellStyle name="常规 7 3 2 2" xfId="331"/>
    <cellStyle name="?鹎%U龡&amp;H齲_x0001_C铣_x0014__x0007__x0001__x0001_ 2 2 2 3 4 2" xfId="332"/>
    <cellStyle name="标题 4 2" xfId="333"/>
    <cellStyle name="?鹎%U龡&amp;H齲_x0001_C铣_x0014__x0007__x0001__x0001_ 2 3 2 3 2 2" xfId="334"/>
    <cellStyle name="常规 7 3 3" xfId="335"/>
    <cellStyle name="?鹎%U龡&amp;H齲_x0001_C铣_x0014__x0007__x0001__x0001_ 2 2 2 3 5" xfId="336"/>
    <cellStyle name="?鹎%U龡&amp;H齲_x0001_C铣_x0014__x0007__x0001__x0001_ 2 3 10" xfId="337"/>
    <cellStyle name="?鹎%U龡&amp;H齲_x0001_C铣_x0014__x0007__x0001__x0001_ 2 2 2 4" xfId="338"/>
    <cellStyle name="?鹎%U龡&amp;H齲_x0001_C铣_x0014__x0007__x0001__x0001_ 2 2 3 3_2015财政决算公开" xfId="339"/>
    <cellStyle name="常规 2 6 3" xfId="340"/>
    <cellStyle name="60% - 强调文字颜色 6 2_2015财政决算公开" xfId="341"/>
    <cellStyle name="?鹎%U龡&amp;H齲_x0001_C铣_x0014__x0007__x0001__x0001_ 2 2 2 4 2" xfId="342"/>
    <cellStyle name="60% - 强调文字颜色 5 3 2 2" xfId="343"/>
    <cellStyle name="?鹎%U龡&amp;H齲_x0001_C铣_x0014__x0007__x0001__x0001_ 2 2 2 8" xfId="344"/>
    <cellStyle name="?鹎%U龡&amp;H齲_x0001_C铣_x0014__x0007__x0001__x0001_ 2 2 2 4 2 2" xfId="345"/>
    <cellStyle name="?鹎%U龡&amp;H齲_x0001_C铣_x0014__x0007__x0001__x0001_ 2 2 2 4 3" xfId="346"/>
    <cellStyle name="40% - 强调文字颜色 5 3 2 3 2" xfId="347"/>
    <cellStyle name="?鹎%U龡&amp;H齲_x0001_C铣_x0014__x0007__x0001__x0001_ 3 4 4 4" xfId="348"/>
    <cellStyle name="?鹎%U龡&amp;H齲_x0001_C铣_x0014__x0007__x0001__x0001_ 3 2 2 2 2 4" xfId="349"/>
    <cellStyle name="?鹎%U龡&amp;H齲_x0001_C铣_x0014__x0007__x0001__x0001_ 2 2 3 8" xfId="350"/>
    <cellStyle name="检查单元格 3 2 2 2" xfId="351"/>
    <cellStyle name="60% - 强调文字颜色 5 3 3 2" xfId="352"/>
    <cellStyle name="?鹎%U龡&amp;H齲_x0001_C铣_x0014__x0007__x0001__x0001_ 2 2 2 4 3 2" xfId="353"/>
    <cellStyle name="常规 7 4 2" xfId="354"/>
    <cellStyle name="常规 4 2 3 2 2" xfId="355"/>
    <cellStyle name="?鹎%U龡&amp;H齲_x0001_C铣_x0014__x0007__x0001__x0001_ 2 2 2 4 4" xfId="356"/>
    <cellStyle name="?鹎%U龡&amp;H齲_x0001_C铣_x0014__x0007__x0001__x0001_ 3 4 5 4" xfId="357"/>
    <cellStyle name="?鹎%U龡&amp;H齲_x0001_C铣_x0014__x0007__x0001__x0001_ 3 2 2 2 3 4" xfId="358"/>
    <cellStyle name="?鹎%U龡&amp;H齲_x0001_C铣_x0014__x0007__x0001__x0001_ 2 2 2 4 4 2" xfId="359"/>
    <cellStyle name="标题 5 2" xfId="360"/>
    <cellStyle name="?鹎%U龡&amp;H齲_x0001_C铣_x0014__x0007__x0001__x0001_ 2 3 2 3 3 2" xfId="361"/>
    <cellStyle name="20% - 强调文字颜色 5 3 3_2015财政决算公开" xfId="362"/>
    <cellStyle name="?鹎%U龡&amp;H齲_x0001_C铣_x0014__x0007__x0001__x0001_ 2 2 7 2 2" xfId="363"/>
    <cellStyle name="解释性文本 2 3 2" xfId="364"/>
    <cellStyle name="检查单元格 3 2 4" xfId="365"/>
    <cellStyle name="60% - 强调文字颜色 5 3 5" xfId="366"/>
    <cellStyle name="常规 7 4 3" xfId="367"/>
    <cellStyle name="20% - 强调文字颜色 1 2 2 2 2" xfId="368"/>
    <cellStyle name="?鹎%U龡&amp;H齲_x0001_C铣_x0014__x0007__x0001__x0001_ 2 2 2 4 5"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60% - 强调文字颜色 5 4 2 2" xfId="374"/>
    <cellStyle name="?鹎%U龡&amp;H齲_x0001_C铣_x0014__x0007__x0001__x0001_ 3 3 2 4 3" xfId="375"/>
    <cellStyle name="?鹎%U龡&amp;H齲_x0001_C铣_x0014__x0007__x0001__x0001_ 2 3 2 8" xfId="376"/>
    <cellStyle name="解释性文本 7" xfId="377"/>
    <cellStyle name="差 4" xfId="378"/>
    <cellStyle name="?鹎%U龡&amp;H齲_x0001_C铣_x0014__x0007__x0001__x0001_ 2 2 2 5 2 2"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60% - 强调文字颜色 5 5 2 2" xfId="388"/>
    <cellStyle name="强调文字颜色 4 2 3 2 3" xfId="389"/>
    <cellStyle name="?鹎%U龡&amp;H齲_x0001_C铣_x0014__x0007__x0001__x0001_ 5 3" xfId="390"/>
    <cellStyle name="?鹎%U龡&amp;H齲_x0001_C铣_x0014__x0007__x0001__x0001_ 2 4 2 8" xfId="391"/>
    <cellStyle name="好 2 4" xfId="392"/>
    <cellStyle name="40% - 强调文字颜色 5 3" xfId="393"/>
    <cellStyle name="?鹎%U龡&amp;H齲_x0001_C铣_x0014__x0007__x0001__x0001_ 2 2 2 6 2 2"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鹎%U龡&amp;H齲_x0001_C铣_x0014__x0007__x0001__x0001_ 2 2 2 6 4" xfId="400"/>
    <cellStyle name="40% - 强调文字颜色 6 2 4 2 2" xfId="401"/>
    <cellStyle name="?鹎%U龡&amp;H齲_x0001_C铣_x0014__x0007__x0001__x0001_ 2 2 7 4 2" xfId="402"/>
    <cellStyle name="?鹎%U龡&amp;H齲_x0001_C铣_x0014__x0007__x0001__x0001_ 2 2 2 6 5" xfId="403"/>
    <cellStyle name="?鹎%U龡&amp;H齲_x0001_C铣_x0014__x0007__x0001__x0001_ 2 2 2 6_2015财政决算公开" xfId="404"/>
    <cellStyle name="?鹎%U龡&amp;H齲_x0001_C铣_x0014__x0007__x0001__x0001_ 3 2 5 2 2" xfId="405"/>
    <cellStyle name="?鹎%U龡&amp;H齲_x0001_C铣_x0014__x0007__x0001__x0001_ 3 2 2 3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20% - 强调文字颜色 1 3 2 2 2" xfId="415"/>
    <cellStyle name="?鹎%U龡&amp;H齲_x0001_C铣_x0014__x0007__x0001__x0001_ 2 3 2 4 5" xfId="416"/>
    <cellStyle name="?鹎%U龡&amp;H齲_x0001_C铣_x0014__x0007__x0001__x0001_ 2 2 4" xfId="417"/>
    <cellStyle name="?鹎%U龡&amp;H齲_x0001_C铣_x0014__x0007__x0001__x0001_ 2 2 2_2015财政决算公开" xfId="418"/>
    <cellStyle name="?鹎%U龡&amp;H齲_x0001_C铣_x0014__x0007__x0001__x0001_ 2 3 2 4 4 2" xfId="419"/>
    <cellStyle name="?鹎%U龡&amp;H齲_x0001_C铣_x0014__x0007__x0001__x0001_ 2 2 3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鹎%U龡&amp;H齲_x0001_C铣_x0014__x0007__x0001__x0001_ 2 3 2" xfId="432"/>
    <cellStyle name="?鹎%U龡&amp;H齲_x0001_C铣_x0014__x0007__x0001__x0001_ 2 2 9 2" xfId="433"/>
    <cellStyle name="解释性文本 4 3" xfId="434"/>
    <cellStyle name="20% - 强调文字颜色 1 2 4 2" xfId="435"/>
    <cellStyle name="?鹎%U龡&amp;H齲_x0001_C铣_x0014__x0007__x0001__x0001_ 2 2 3 2_2015财政决算公开" xfId="436"/>
    <cellStyle name="?鹎%U龡&amp;H齲_x0001_C铣_x0014__x0007__x0001__x0001_ 2 2 3 3" xfId="437"/>
    <cellStyle name="?鹎%U龡&amp;H齲_x0001_C铣_x0014__x0007__x0001__x0001_ 2 2 3 3 2" xfId="438"/>
    <cellStyle name="?鹎%U龡&amp;H齲_x0001_C铣_x0014__x0007__x0001__x0001_ 2 4" xfId="439"/>
    <cellStyle name="?鹎%U龡&amp;H齲_x0001_C铣_x0014__x0007__x0001__x0001_ 2 2 3 3 2 2" xfId="440"/>
    <cellStyle name="货币 2 8 2" xfId="441"/>
    <cellStyle name="?鹎%U龡&amp;H齲_x0001_C铣_x0014__x0007__x0001__x0001_ 2 2 3 3 3" xfId="442"/>
    <cellStyle name="计算 2 4" xfId="443"/>
    <cellStyle name="?鹎%U龡&amp;H齲_x0001_C铣_x0014__x0007__x0001__x0001_ 2 2 3 3 3 2" xfId="444"/>
    <cellStyle name="60% - 强调文字颜色 2 5 3 2" xfId="445"/>
    <cellStyle name="60% - 强调文字颜色 6 2 4" xfId="446"/>
    <cellStyle name="?鹎%U龡&amp;H齲_x0001_C铣_x0014__x0007__x0001__x0001_ 3 4 5_2015财政决算公开" xfId="447"/>
    <cellStyle name="?鹎%U龡&amp;H齲_x0001_C铣_x0014__x0007__x0001__x0001_ 3 2 2 2 3_2015财政决算公开" xfId="448"/>
    <cellStyle name="常规 8 3 2" xfId="449"/>
    <cellStyle name="60% - 强调文字颜色 1 3 2 2 2 2" xfId="450"/>
    <cellStyle name="?鹎%U龡&amp;H齲_x0001_C铣_x0014__x0007__x0001__x0001_ 2 2 3 3 4" xfId="451"/>
    <cellStyle name="?鹎%U龡&amp;H齲_x0001_C铣_x0014__x0007__x0001__x0001_ 2 2 3 4" xfId="452"/>
    <cellStyle name="60% - 强调文字颜色 6 3 2 2" xfId="453"/>
    <cellStyle name="?鹎%U龡&amp;H齲_x0001_C铣_x0014__x0007__x0001__x0001_ 3 2 2 8" xfId="454"/>
    <cellStyle name="百分比 2 2 2 4" xfId="455"/>
    <cellStyle name="?鹎%U龡&amp;H齲_x0001_C铣_x0014__x0007__x0001__x0001_ 2 2 3 4 2 2" xfId="456"/>
    <cellStyle name="货币 2 9 2" xfId="457"/>
    <cellStyle name="?鹎%U龡&amp;H齲_x0001_C铣_x0014__x0007__x0001__x0001_ 2 2 3 4 3" xfId="458"/>
    <cellStyle name="?鹎%U龡&amp;H齲_x0001_C铣_x0014__x0007__x0001__x0001_ 3 2 3 8" xfId="459"/>
    <cellStyle name="检查单元格 4 2 2 2" xfId="460"/>
    <cellStyle name="60% - 强调文字颜色 6 3 3 2" xfId="461"/>
    <cellStyle name="?鹎%U龡&amp;H齲_x0001_C铣_x0014__x0007__x0001__x0001_ 2 2 3 4 3 2" xfId="462"/>
    <cellStyle name="常规 8 4 2" xfId="463"/>
    <cellStyle name="常规 4 2 4 2 2" xfId="464"/>
    <cellStyle name="?鹎%U龡&amp;H齲_x0001_C铣_x0014__x0007__x0001__x0001_ 2 2 3 4 4" xfId="465"/>
    <cellStyle name="?鹎%U龡&amp;H齲_x0001_C铣_x0014__x0007__x0001__x0001_ 3 2 2 2 8" xfId="466"/>
    <cellStyle name="?鹎%U龡&amp;H齲_x0001_C铣_x0014__x0007__x0001__x0001_ 2 2 3 4 4 2" xfId="467"/>
    <cellStyle name="?鹎%U龡&amp;H齲_x0001_C铣_x0014__x0007__x0001__x0001_ 2 2 3 5" xfId="468"/>
    <cellStyle name="40% - 强调文字颜色 5 2 3_2015财政决算公开" xfId="469"/>
    <cellStyle name="?鹎%U龡&amp;H齲_x0001_C铣_x0014__x0007__x0001__x0001_ 2 2 3 5 2" xfId="470"/>
    <cellStyle name="差 5 2 3" xfId="471"/>
    <cellStyle name="?鹎%U龡&amp;H齲_x0001_C铣_x0014__x0007__x0001__x0001_ 3 2 4 2 2" xfId="472"/>
    <cellStyle name="差 3 2 3 2" xfId="473"/>
    <cellStyle name="?鹎%U龡&amp;H齲_x0001_C铣_x0014__x0007__x0001__x0001_ 3 4 4 2" xfId="474"/>
    <cellStyle name="?鹎%U龡&amp;H齲_x0001_C铣_x0014__x0007__x0001__x0001_ 3 2 2 2 2 2" xfId="475"/>
    <cellStyle name="?鹎%U龡&amp;H齲_x0001_C铣_x0014__x0007__x0001__x0001_ 2 2 3 6" xfId="476"/>
    <cellStyle name="?鹎%U龡&amp;H齲_x0001_C铣_x0014__x0007__x0001__x0001_ 3 4 4 3" xfId="477"/>
    <cellStyle name="?鹎%U龡&amp;H齲_x0001_C铣_x0014__x0007__x0001__x0001_ 3 2 2 2 2 3" xfId="478"/>
    <cellStyle name="?鹎%U龡&amp;H齲_x0001_C铣_x0014__x0007__x0001__x0001_ 2 2 3 7" xfId="479"/>
    <cellStyle name="?鹎%U龡&amp;H齲_x0001_C铣_x0014__x0007__x0001__x0001_ 3 4 4 3 2" xfId="480"/>
    <cellStyle name="?鹎%U龡&amp;H齲_x0001_C铣_x0014__x0007__x0001__x0001_ 3 2 2 2 2 3 2" xfId="481"/>
    <cellStyle name="?鹎%U龡&amp;H齲_x0001_C铣_x0014__x0007__x0001__x0001_ 2 2 3 7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4 2 2_2015财政决算公开" xfId="487"/>
    <cellStyle name="?鹎%U龡&amp;H齲_x0001_C铣_x0014__x0007__x0001__x0001_ 2 2 4 4" xfId="488"/>
    <cellStyle name="?鹎%U龡&amp;H齲_x0001_C铣_x0014__x0007__x0001__x0001_ 2 2 4 4 2" xfId="489"/>
    <cellStyle name="20% - 强调文字颜色 5 2 2 2 2 2" xfId="490"/>
    <cellStyle name="?鹎%U龡&amp;H齲_x0001_C铣_x0014__x0007__x0001__x0001_ 2 2 4 5" xfId="491"/>
    <cellStyle name="?鹎%U龡&amp;H齲_x0001_C铣_x0014__x0007__x0001__x0001_ 3 4 6 5" xfId="492"/>
    <cellStyle name="?鹎%U龡&amp;H齲_x0001_C铣_x0014__x0007__x0001__x0001_ 3 2 2 2 4 5" xfId="493"/>
    <cellStyle name="20% - 强调文字颜色 4 6 2" xfId="494"/>
    <cellStyle name="?鹎%U龡&amp;H齲_x0001_C铣_x0014__x0007__x0001__x0001_ 2 2 4_2015财政决算公开"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2 2 4 3" xfId="502"/>
    <cellStyle name="60% - 强调文字颜色 3 3 5"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强调文字颜色 1 3 3 2 2" xfId="509"/>
    <cellStyle name="常规 11 2 4" xfId="510"/>
    <cellStyle name="?鹎%U龡&amp;H齲_x0001_C铣_x0014__x0007__x0001__x0001_ 2 2 5 4" xfId="511"/>
    <cellStyle name="?鹎%U龡&amp;H齲_x0001_C铣_x0014__x0007__x0001__x0001_ 2 2 5 4 2" xfId="512"/>
    <cellStyle name="60% - 强调文字颜色 2 3 2 2 3" xfId="513"/>
    <cellStyle name="40% - 强调文字颜色 5 6 3" xfId="514"/>
    <cellStyle name="?鹎%U龡&amp;H齲_x0001_C铣_x0014__x0007__x0001__x0001_ 2 4 4 2 2" xfId="515"/>
    <cellStyle name="常规 11 2 5" xfId="516"/>
    <cellStyle name="?鹎%U龡&amp;H齲_x0001_C铣_x0014__x0007__x0001__x0001_ 2 2 5 5" xfId="517"/>
    <cellStyle name="常规 13 2 4" xfId="518"/>
    <cellStyle name="?鹎%U龡&amp;H齲_x0001_C铣_x0014__x0007__x0001__x0001_ 2 4 5 4" xfId="519"/>
    <cellStyle name="?鹎%U龡&amp;H齲_x0001_C铣_x0014__x0007__x0001__x0001_ 2 2 5_2015财政决算公开" xfId="520"/>
    <cellStyle name="常规 11 3" xfId="521"/>
    <cellStyle name="?鹎%U龡&amp;H齲_x0001_C铣_x0014__x0007__x0001__x0001_ 3 4 9 2" xfId="522"/>
    <cellStyle name="?鹎%U龡&amp;H齲_x0001_C铣_x0014__x0007__x0001__x0001_ 2 2 6" xfId="523"/>
    <cellStyle name="?鹎%U龡&amp;H齲_x0001_C铣_x0014__x0007__x0001__x0001_ 3 2 2 2 7 2" xfId="524"/>
    <cellStyle name="?鹎%U龡&amp;H齲_x0001_C铣_x0014__x0007__x0001__x0001_ 2 3 2 2 3" xfId="525"/>
    <cellStyle name="常规 11 3 2" xfId="526"/>
    <cellStyle name="?鹎%U龡&amp;H齲_x0001_C铣_x0014__x0007__x0001__x0001_ 2 2 6 2" xfId="527"/>
    <cellStyle name="40% - 强调文字颜色 2 3 2 2 3" xfId="528"/>
    <cellStyle name="?鹎%U龡&amp;H齲_x0001_C铣_x0014__x0007__x0001__x0001_ 2 3 2 2 3 2" xfId="529"/>
    <cellStyle name="检查单元格 2 2 4" xfId="530"/>
    <cellStyle name="常规 11 3 2 2" xfId="531"/>
    <cellStyle name="常规 18" xfId="532"/>
    <cellStyle name="常规 23" xfId="533"/>
    <cellStyle name="60% - 强调文字颜色 4 3 5" xfId="534"/>
    <cellStyle name="?鹎%U龡&amp;H齲_x0001_C铣_x0014__x0007__x0001__x0001_ 2 2 6 2 2" xfId="535"/>
    <cellStyle name="?鹎%U龡&amp;H齲_x0001_C铣_x0014__x0007__x0001__x0001_ 2 3 2 2 4" xfId="536"/>
    <cellStyle name="常规 11 3 3" xfId="537"/>
    <cellStyle name="?鹎%U龡&amp;H齲_x0001_C铣_x0014__x0007__x0001__x0001_ 2 2 6 3" xfId="538"/>
    <cellStyle name="?鹎%U龡&amp;H齲_x0001_C铣_x0014__x0007__x0001__x0001_ 2 3 2 2 4 2" xfId="539"/>
    <cellStyle name="检查单元格 2 3 4" xfId="540"/>
    <cellStyle name="常规 68" xfId="541"/>
    <cellStyle name="常规 73" xfId="542"/>
    <cellStyle name="?鹎%U龡&amp;H齲_x0001_C铣_x0014__x0007__x0001__x0001_ 2 2 6 3 2" xfId="543"/>
    <cellStyle name="?鹎%U龡&amp;H齲_x0001_C铣_x0014__x0007__x0001__x0001_ 2 3 2 2 5" xfId="544"/>
    <cellStyle name="常规 11 3 4" xfId="545"/>
    <cellStyle name="?鹎%U龡&amp;H齲_x0001_C铣_x0014__x0007__x0001__x0001_ 2 2 6 4" xfId="546"/>
    <cellStyle name="表标题 2 2 2" xfId="547"/>
    <cellStyle name="?鹎%U龡&amp;H齲_x0001_C铣_x0014__x0007__x0001__x0001_ 2 2 6_2015财政决算公开" xfId="548"/>
    <cellStyle name="链接单元格 3 2 2" xfId="549"/>
    <cellStyle name="货币 2 3 3 2" xfId="550"/>
    <cellStyle name="常规 11 4" xfId="551"/>
    <cellStyle name="?鹎%U龡&amp;H齲_x0001_C铣_x0014__x0007__x0001__x0001_ 2 2 7" xfId="552"/>
    <cellStyle name="标题 5" xfId="553"/>
    <cellStyle name="?鹎%U龡&amp;H齲_x0001_C铣_x0014__x0007__x0001__x0001_ 2 3 2 3 3" xfId="554"/>
    <cellStyle name="链接单元格 3 2 2 2" xfId="555"/>
    <cellStyle name="?鹎%U龡&amp;H齲_x0001_C铣_x0014__x0007__x0001__x0001_ 2 2 7 2" xfId="556"/>
    <cellStyle name="解释性文本 2 3" xfId="557"/>
    <cellStyle name="货币 2 3 3 2 2" xfId="558"/>
    <cellStyle name="常规 11 4 2" xfId="559"/>
    <cellStyle name="标题 6" xfId="560"/>
    <cellStyle name="?鹎%U龡&amp;H齲_x0001_C铣_x0014__x0007__x0001__x0001_ 2 3 2 3 4" xfId="561"/>
    <cellStyle name="?鹎%U龡&amp;H齲_x0001_C铣_x0014__x0007__x0001__x0001_ 2 2 7 3" xfId="562"/>
    <cellStyle name="解释性文本 2 4" xfId="563"/>
    <cellStyle name="?鹎%U龡&amp;H齲_x0001_C铣_x0014__x0007__x0001__x0001_ 2 2 7 3 2" xfId="564"/>
    <cellStyle name="常规 2 2 2 2_2015财政决算公开" xfId="565"/>
    <cellStyle name="?鹎%U龡&amp;H齲_x0001_C铣_x0014__x0007__x0001__x0001_ 2 4 10" xfId="566"/>
    <cellStyle name="?鹎%U龡&amp;H齲_x0001_C铣_x0014__x0007__x0001__x0001_ 2 2 7 4" xfId="567"/>
    <cellStyle name="表标题 2 3 2" xfId="568"/>
    <cellStyle name="常规 2 3 2 3 5" xfId="569"/>
    <cellStyle name="注释 2 4 3" xfId="570"/>
    <cellStyle name="20% - 强调文字颜色 3 5_2015财政决算公开" xfId="571"/>
    <cellStyle name="?鹎%U龡&amp;H齲_x0001_C铣_x0014__x0007__x0001__x0001_ 2 4 4 4 2" xfId="572"/>
    <cellStyle name="?鹎%U龡&amp;H齲_x0001_C铣_x0014__x0007__x0001__x0001_ 2 2 7 5" xfId="573"/>
    <cellStyle name="解释性文本 3 2 2 2" xfId="574"/>
    <cellStyle name="60% - 强调文字颜色 6 2 5 2" xfId="575"/>
    <cellStyle name="?鹎%U龡&amp;H齲_x0001_C铣_x0014__x0007__x0001__x0001_ 2 2 7_2015财政决算公开" xfId="576"/>
    <cellStyle name="60% - 强调文字颜色 2 7 2" xfId="577"/>
    <cellStyle name="?鹎%U龡&amp;H齲_x0001_C铣_x0014__x0007__x0001__x0001_ 2 3" xfId="578"/>
    <cellStyle name="货币 2 3 3 4" xfId="579"/>
    <cellStyle name="常规 11 6" xfId="580"/>
    <cellStyle name="?鹎%U龡&amp;H齲_x0001_C铣_x0014__x0007__x0001__x0001_ 4 10" xfId="581"/>
    <cellStyle name="?鹎%U龡&amp;H齲_x0001_C铣_x0014__x0007__x0001__x0001_ 2 2 9" xfId="582"/>
    <cellStyle name="40% - 强调文字颜色 2 2_2015财政决算公开" xfId="583"/>
    <cellStyle name="?鹎%U龡&amp;H齲_x0001_C铣_x0014__x0007__x0001__x0001_ 3 2 3 3 3" xfId="584"/>
    <cellStyle name="货币 3 2 8" xfId="585"/>
    <cellStyle name="常规 28 3" xfId="586"/>
    <cellStyle name="常规 33 3" xfId="587"/>
    <cellStyle name="?鹎%U龡&amp;H齲_x0001_C铣_x0014__x0007__x0001__x0001_ 2 2_2015财政决算公开"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鹎%U龡&amp;H齲_x0001_C铣_x0014__x0007__x0001__x0001_ 2 3 2 3_2015财政决算公开" xfId="597"/>
    <cellStyle name="40% - 强调文字颜色 3 7 2" xfId="598"/>
    <cellStyle name="20% - 强调文字颜色 5 2 3 2 2" xfId="599"/>
    <cellStyle name="?鹎%U龡&amp;H齲_x0001_C铣_x0014__x0007__x0001__x0001_ 2 3 2 4" xfId="600"/>
    <cellStyle name="?鹎%U龡&amp;H齲_x0001_C铣_x0014__x0007__x0001__x0001_ 2 3 2 4 2" xfId="601"/>
    <cellStyle name="常规 8 3 3" xfId="602"/>
    <cellStyle name="?鹎%U龡&amp;H齲_x0001_C铣_x0014__x0007__x0001__x0001_ 2 3 4_2015财政决算公开" xfId="603"/>
    <cellStyle name="?鹎%U龡&amp;H齲_x0001_C铣_x0014__x0007__x0001__x0001_ 2 3 2 4 2 2" xfId="604"/>
    <cellStyle name="40% - 着色 4" xfId="605"/>
    <cellStyle name="?鹎%U龡&amp;H齲_x0001_C铣_x0014__x0007__x0001__x0001_ 3 4 4 4 2" xfId="606"/>
    <cellStyle name="?鹎%U龡&amp;H齲_x0001_C铣_x0014__x0007__x0001__x0001_ 3 2 2 2 2 4 2"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货币 4 9" xfId="613"/>
    <cellStyle name="?鹎%U龡&amp;H齲_x0001_C铣_x0014__x0007__x0001__x0001_ 3 2 2 5_2015财政决算公开" xfId="614"/>
    <cellStyle name="?鹎%U龡&amp;H齲_x0001_C铣_x0014__x0007__x0001__x0001_ 3 3 2 4 2" xfId="615"/>
    <cellStyle name="?鹎%U龡&amp;H齲_x0001_C铣_x0014__x0007__x0001__x0001_ 2 3 2 7" xfId="616"/>
    <cellStyle name="?鹎%U龡&amp;H齲_x0001_C铣_x0014__x0007__x0001__x0001_ 3 3 2 4 2 2" xfId="617"/>
    <cellStyle name="?鹎%U龡&amp;H齲_x0001_C铣_x0014__x0007__x0001__x0001_ 2 3 2 7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标题 1 2 2" xfId="624"/>
    <cellStyle name="?鹎%U龡&amp;H齲_x0001_C铣_x0014__x0007__x0001__x0001_ 2 3 3 5" xfId="625"/>
    <cellStyle name="后继超级链接 3 2" xfId="626"/>
    <cellStyle name="?鹎%U龡&amp;H齲_x0001_C铣_x0014__x0007__x0001__x0001_ 3 2 5" xfId="627"/>
    <cellStyle name="?鹎%U龡&amp;H齲_x0001_C铣_x0014__x0007__x0001__x0001_ 3 2 2 3" xfId="628"/>
    <cellStyle name="?鹎%U龡&amp;H齲_x0001_C铣_x0014__x0007__x0001__x0001_ 2 3 3_2015财政决算公开" xfId="629"/>
    <cellStyle name="40% - 强调文字颜色 6 5_2015财政决算公开" xfId="630"/>
    <cellStyle name="?鹎%U龡&amp;H齲_x0001_C铣_x0014__x0007__x0001__x0001_ 2 3 4" xfId="631"/>
    <cellStyle name="?鹎%U龡&amp;H齲_x0001_C铣_x0014__x0007__x0001__x0001_ 2 3 4 2" xfId="632"/>
    <cellStyle name="?鹎%U龡&amp;H齲_x0001_C铣_x0014__x0007__x0001__x0001_ 2 3_2015财政决算公开" xfId="633"/>
    <cellStyle name="60% - 强调文字颜色 2 2 2 2 3" xfId="634"/>
    <cellStyle name="?鹎%U龡&amp;H齲_x0001_C铣_x0014__x0007__x0001__x0001_ 2 3 4 2 2" xfId="635"/>
    <cellStyle name="40% - 强调文字颜色 4 2 2 2_2015财政决算公开" xfId="636"/>
    <cellStyle name="?鹎%U龡&amp;H齲_x0001_C铣_x0014__x0007__x0001__x0001_ 2 3 4 3" xfId="637"/>
    <cellStyle name="?鹎%U龡&amp;H齲_x0001_C铣_x0014__x0007__x0001__x0001_ 2 3 4 4" xfId="638"/>
    <cellStyle name="常规 2 2 2 3 5" xfId="639"/>
    <cellStyle name="?鹎%U龡&amp;H齲_x0001_C铣_x0014__x0007__x0001__x0001_ 2 3 4 4 2" xfId="640"/>
    <cellStyle name="标题 1 3 2" xfId="641"/>
    <cellStyle name="?鹎%U龡&amp;H齲_x0001_C铣_x0014__x0007__x0001__x0001_ 2 3 4 5" xfId="642"/>
    <cellStyle name="好 4 2 2" xfId="643"/>
    <cellStyle name="常规 12 2" xfId="644"/>
    <cellStyle name="?鹎%U龡&amp;H齲_x0001_C铣_x0014__x0007__x0001__x0001_ 2 3 5" xfId="645"/>
    <cellStyle name="常规 12 2 2 2" xfId="646"/>
    <cellStyle name="60% - 强调文字颜色 2 2 3 2 3" xfId="647"/>
    <cellStyle name="60% - 强调文字颜色 3 2 4 3" xfId="648"/>
    <cellStyle name="?鹎%U龡&amp;H齲_x0001_C铣_x0014__x0007__x0001__x0001_ 2 3 5 2 2" xfId="649"/>
    <cellStyle name="常规 2 2 3 2 5" xfId="650"/>
    <cellStyle name="常规 12 2 3 2" xfId="651"/>
    <cellStyle name="千位分隔 2 2 8" xfId="652"/>
    <cellStyle name="?鹎%U龡&amp;H齲_x0001_C铣_x0014__x0007__x0001__x0001_ 2 3 5 3 2" xfId="653"/>
    <cellStyle name="常规 12 2_2015财政决算公开" xfId="654"/>
    <cellStyle name="20% - 强调文字颜色 5 6 3" xfId="655"/>
    <cellStyle name="60% - 强调文字颜色 1 5 2 2" xfId="656"/>
    <cellStyle name="?鹎%U龡&amp;H齲_x0001_C铣_x0014__x0007__x0001__x0001_ 2 3 5_2015财政决算公开" xfId="657"/>
    <cellStyle name="好 4 2 3" xfId="658"/>
    <cellStyle name="常规 12 3" xfId="659"/>
    <cellStyle name="?鹎%U龡&amp;H齲_x0001_C铣_x0014__x0007__x0001__x0001_ 2 3 6" xfId="660"/>
    <cellStyle name="常规 12 3 2" xfId="661"/>
    <cellStyle name="?鹎%U龡&amp;H齲_x0001_C铣_x0014__x0007__x0001__x0001_ 2 3 6 2" xfId="662"/>
    <cellStyle name="常规 12 3 2 2" xfId="663"/>
    <cellStyle name="?鹎%U龡&amp;H齲_x0001_C铣_x0014__x0007__x0001__x0001_ 2 3 6 2 2" xfId="664"/>
    <cellStyle name="常规 12 3 3" xfId="665"/>
    <cellStyle name="霓付_laroux" xfId="666"/>
    <cellStyle name="?鹎%U龡&amp;H齲_x0001_C铣_x0014__x0007__x0001__x0001_ 2 3 6 3" xfId="667"/>
    <cellStyle name="千位分隔 3 2 8" xfId="668"/>
    <cellStyle name="?鹎%U龡&amp;H齲_x0001_C铣_x0014__x0007__x0001__x0001_ 2 3 6 3 2" xfId="669"/>
    <cellStyle name="?鹎%U龡&amp;H齲_x0001_C铣_x0014__x0007__x0001__x0001_ 2 3 6 4" xfId="670"/>
    <cellStyle name="表标题 3 2 2" xfId="671"/>
    <cellStyle name="40% - 强调文字颜色 1 4 4" xfId="672"/>
    <cellStyle name="常规 13 2_2015财政决算公开" xfId="673"/>
    <cellStyle name="?鹎%U龡&amp;H齲_x0001_C铣_x0014__x0007__x0001__x0001_ 2 4 5_2015财政决算公开" xfId="674"/>
    <cellStyle name="?鹎%U龡&amp;H齲_x0001_C铣_x0014__x0007__x0001__x0001_ 2 3 6 4 2" xfId="675"/>
    <cellStyle name="链接单元格 3 3 2" xfId="676"/>
    <cellStyle name="货币 2 3 4 2" xfId="677"/>
    <cellStyle name="常规 12 4" xfId="678"/>
    <cellStyle name="?鹎%U龡&amp;H齲_x0001_C铣_x0014__x0007__x0001__x0001_ 2 3 7" xfId="679"/>
    <cellStyle name="货币 2 3 4 2 2" xfId="680"/>
    <cellStyle name="常规 12 4 2" xfId="681"/>
    <cellStyle name="?鹎%U龡&amp;H齲_x0001_C铣_x0014__x0007__x0001__x0001_ 2 3 7 2" xfId="682"/>
    <cellStyle name="?鹎%U龡&amp;H齲_x0001_C铣_x0014__x0007__x0001__x0001_ 3 3 3 2 2" xfId="683"/>
    <cellStyle name="?鹎%U龡&amp;H齲_x0001_C铣_x0014__x0007__x0001__x0001_ 3 2" xfId="684"/>
    <cellStyle name="货币 2 3 4 3" xfId="685"/>
    <cellStyle name="常规 12 5" xfId="686"/>
    <cellStyle name="?鹎%U龡&amp;H齲_x0001_C铣_x0014__x0007__x0001__x0001_ 2 3 8" xfId="687"/>
    <cellStyle name="?鹎%U龡&amp;H齲_x0001_C铣_x0014__x0007__x0001__x0001_ 3 2 2" xfId="688"/>
    <cellStyle name="货币 2 3 4 3 2" xfId="689"/>
    <cellStyle name="常规 12 5 2" xfId="690"/>
    <cellStyle name="?鹎%U龡&amp;H齲_x0001_C铣_x0014__x0007__x0001__x0001_ 2 3 8 2" xfId="691"/>
    <cellStyle name="货币 2 3 4 4" xfId="692"/>
    <cellStyle name="常规 12 6" xfId="693"/>
    <cellStyle name="?鹎%U龡&amp;H齲_x0001_C铣_x0014__x0007__x0001__x0001_ 2 3 9" xfId="694"/>
    <cellStyle name="货币 2 3 4 4 2" xfId="695"/>
    <cellStyle name="?鹎%U龡&amp;H齲_x0001_C铣_x0014__x0007__x0001__x0001_ 2 3 9 2" xfId="696"/>
    <cellStyle name="?鹎%U龡&amp;H齲_x0001_C铣_x0014__x0007__x0001__x0001_ 2 4 2" xfId="697"/>
    <cellStyle name="?鹎%U龡&amp;H齲_x0001_C铣_x0014__x0007__x0001__x0001_ 2 5 3 2" xfId="698"/>
    <cellStyle name="好 2" xfId="699"/>
    <cellStyle name="差 2 3 2 2" xfId="700"/>
    <cellStyle name="40% - 强调文字颜色 3 6 3" xfId="701"/>
    <cellStyle name="?鹎%U龡&amp;H齲_x0001_C铣_x0014__x0007__x0001__x0001_ 3 3 2 2_2015财政决算公开" xfId="702"/>
    <cellStyle name="?鹎%U龡&amp;H齲_x0001_C铣_x0014__x0007__x0001__x0001_ 2 4 2 2 2" xfId="703"/>
    <cellStyle name="?鹎%U龡&amp;H齲_x0001_C铣_x0014__x0007__x0001__x0001_ 2 4 2 6" xfId="704"/>
    <cellStyle name="?鹎%U龡&amp;H齲_x0001_C铣_x0014__x0007__x0001__x0001_ 2 4 2 2 2 2" xfId="705"/>
    <cellStyle name="?鹎%U龡&amp;H齲_x0001_C铣_x0014__x0007__x0001__x0001_ 3 2 6 2" xfId="706"/>
    <cellStyle name="20% - 强调文字颜色 1 6" xfId="707"/>
    <cellStyle name="?鹎%U龡&amp;H齲_x0001_C铣_x0014__x0007__x0001__x0001_ 3 6 4" xfId="708"/>
    <cellStyle name="?鹎%U龡&amp;H齲_x0001_C铣_x0014__x0007__x0001__x0001_ 3 2 2 4 2" xfId="709"/>
    <cellStyle name="?鹎%U龡&amp;H齲_x0001_C铣_x0014__x0007__x0001__x0001_ 2 4 2 2 3" xfId="710"/>
    <cellStyle name="?鹎%U龡&amp;H齲_x0001_C铣_x0014__x0007__x0001__x0001_ 3 2 6 2 2" xfId="711"/>
    <cellStyle name="20% - 强调文字颜色 1 6 2" xfId="712"/>
    <cellStyle name="?鹎%U龡&amp;H齲_x0001_C铣_x0014__x0007__x0001__x0001_ 3 2 2 4 2 2" xfId="713"/>
    <cellStyle name="?鹎%U龡&amp;H齲_x0001_C铣_x0014__x0007__x0001__x0001_ 2 4 2 2 3 2" xfId="714"/>
    <cellStyle name="?鹎%U龡&amp;H齲_x0001_C铣_x0014__x0007__x0001__x0001_ 3 2 6 3" xfId="715"/>
    <cellStyle name="60% - 强调文字颜色 4 4 2 2" xfId="716"/>
    <cellStyle name="20% - 强调文字颜色 1 7" xfId="717"/>
    <cellStyle name="?鹎%U龡&amp;H齲_x0001_C铣_x0014__x0007__x0001__x0001_ 3 2 2 4 3" xfId="718"/>
    <cellStyle name="货币 3 2 3 3 2" xfId="719"/>
    <cellStyle name="?鹎%U龡&amp;H齲_x0001_C铣_x0014__x0007__x0001__x0001_ 2 4 2 2 4" xfId="720"/>
    <cellStyle name="?鹎%U龡&amp;H齲_x0001_C铣_x0014__x0007__x0001__x0001_ 3 2 6 3 2" xfId="721"/>
    <cellStyle name="60% - 强调文字颜色 4 4 2 2 2" xfId="722"/>
    <cellStyle name="20% - 强调文字颜色 1 7 2" xfId="723"/>
    <cellStyle name="?鹎%U龡&amp;H齲_x0001_C铣_x0014__x0007__x0001__x0001_ 3 2 2 4 3 2" xfId="724"/>
    <cellStyle name="?鹎%U龡&amp;H齲_x0001_C铣_x0014__x0007__x0001__x0001_ 2 4 2 2 4 2" xfId="725"/>
    <cellStyle name="差 2 3 3" xfId="726"/>
    <cellStyle name="?鹎%U龡&amp;H齲_x0001_C铣_x0014__x0007__x0001__x0001_ 2 5 4" xfId="727"/>
    <cellStyle name="?鹎%U龡&amp;H齲_x0001_C铣_x0014__x0007__x0001__x0001_ 2 4 2 3" xfId="728"/>
    <cellStyle name="20% - 强调文字颜色 2 2 7" xfId="729"/>
    <cellStyle name="?鹎%U龡&amp;H齲_x0001_C铣_x0014__x0007__x0001__x0001_ 3 4 6 2 2" xfId="730"/>
    <cellStyle name="?鹎%U龡&amp;H齲_x0001_C铣_x0014__x0007__x0001__x0001_ 3 2 2 2 4 2 2" xfId="731"/>
    <cellStyle name="常规 2 4 2 8" xfId="732"/>
    <cellStyle name="?鹎%U龡&amp;H齲_x0001_C铣_x0014__x0007__x0001__x0001_ 2 4 2 3_2015财政决算公开"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20% - 强调文字颜色 3 6" xfId="737"/>
    <cellStyle name="?鹎%U龡&amp;H齲_x0001_C铣_x0014__x0007__x0001__x0001_ 3 2 2 6 2" xfId="738"/>
    <cellStyle name="百分比 2 2 2 2 2" xfId="739"/>
    <cellStyle name="?鹎%U龡&amp;H齲_x0001_C铣_x0014__x0007__x0001__x0001_ 2 4 2 4 3" xfId="740"/>
    <cellStyle name="20% - 强调文字颜色 2 2 3 2 2" xfId="741"/>
    <cellStyle name="?鹎%U龡&amp;H齲_x0001_C铣_x0014__x0007__x0001__x0001_ 3 2 3 4 5" xfId="742"/>
    <cellStyle name="20% - 强调文字颜色 3 6 2" xfId="743"/>
    <cellStyle name="?鹎%U龡&amp;H齲_x0001_C铣_x0014__x0007__x0001__x0001_ 3 2 2 6 2 2" xfId="744"/>
    <cellStyle name="?鹎%U龡&amp;H齲_x0001_C铣_x0014__x0007__x0001__x0001_ 3 3 6 5" xfId="745"/>
    <cellStyle name="百分比 2 2 2 2 2 2" xfId="746"/>
    <cellStyle name="?鹎%U龡&amp;H齲_x0001_C铣_x0014__x0007__x0001__x0001_ 2 4 2 4 3 2" xfId="747"/>
    <cellStyle name="检查单元格 2 3 3 2" xfId="748"/>
    <cellStyle name="20% - 强调文字颜色 3 7" xfId="749"/>
    <cellStyle name="?鹎%U龡&amp;H齲_x0001_C铣_x0014__x0007__x0001__x0001_ 3 2 2 6 3" xfId="750"/>
    <cellStyle name="百分比 2 2 2 2 3" xfId="751"/>
    <cellStyle name="警告文本 2 2" xfId="752"/>
    <cellStyle name="常规 4 2 2 3 2 2" xfId="753"/>
    <cellStyle name="?鹎%U龡&amp;H齲_x0001_C铣_x0014__x0007__x0001__x0001_ 2 4 2 4 4" xfId="754"/>
    <cellStyle name="20% - 强调文字颜色 3 7 2" xfId="755"/>
    <cellStyle name="?鹎%U龡&amp;H齲_x0001_C铣_x0014__x0007__x0001__x0001_ 3 2 2 6 3 2" xfId="756"/>
    <cellStyle name="警告文本 2 2 2" xfId="757"/>
    <cellStyle name="汇总 2 2 3" xfId="758"/>
    <cellStyle name="?鹎%U龡&amp;H齲_x0001_C铣_x0014__x0007__x0001__x0001_ 2 4 2 4 4 2" xfId="759"/>
    <cellStyle name="?鹎%U龡&amp;H齲_x0001_C铣_x0014__x0007__x0001__x0001_ 3 4 2 5" xfId="760"/>
    <cellStyle name="?鹎%U龡&amp;H齲_x0001_C铣_x0014__x0007__x0001__x0001_ 2 4 2 4_2015财政决算公开" xfId="761"/>
    <cellStyle name="?鹎%U龡&amp;H齲_x0001_C铣_x0014__x0007__x0001__x0001_ 2 4 2 5" xfId="762"/>
    <cellStyle name="?鹎%U龡&amp;H齲_x0001_C铣_x0014__x0007__x0001__x0001_ 2 4 2 6 2" xfId="763"/>
    <cellStyle name="强调文字颜色 4 2 3 2 2" xfId="764"/>
    <cellStyle name="?鹎%U龡&amp;H齲_x0001_C铣_x0014__x0007__x0001__x0001_ 5 2" xfId="765"/>
    <cellStyle name="?鹎%U龡&amp;H齲_x0001_C铣_x0014__x0007__x0001__x0001_ 3 3 3 4 2" xfId="766"/>
    <cellStyle name="?鹎%U龡&amp;H齲_x0001_C铣_x0014__x0007__x0001__x0001_ 2 4 2 7" xfId="767"/>
    <cellStyle name="强调文字颜色 4 2 3 2 2 2" xfId="768"/>
    <cellStyle name="?鹎%U龡&amp;H齲_x0001_C铣_x0014__x0007__x0001__x0001_ 5 2 2" xfId="769"/>
    <cellStyle name="?鹎%U龡&amp;H齲_x0001_C铣_x0014__x0007__x0001__x0001_ 2 4 2 7 2" xfId="770"/>
    <cellStyle name="?鹎%U龡&amp;H齲_x0001_C铣_x0014__x0007__x0001__x0001_ 2 4 2_2015财政决算公开" xfId="771"/>
    <cellStyle name="解释性文本 5 2 2" xfId="772"/>
    <cellStyle name="差 2 2 2" xfId="773"/>
    <cellStyle name="?鹎%U龡&amp;H齲_x0001_C铣_x0014__x0007__x0001__x0001_ 2 4 3" xfId="774"/>
    <cellStyle name="差 2 2 2 2" xfId="775"/>
    <cellStyle name="?鹎%U龡&amp;H齲_x0001_C铣_x0014__x0007__x0001__x0001_ 2 4 3 2" xfId="776"/>
    <cellStyle name="差 2 2 2 2 2" xfId="777"/>
    <cellStyle name="40% - 强调文字颜色 4 6 3" xfId="778"/>
    <cellStyle name="?鹎%U龡&amp;H齲_x0001_C铣_x0014__x0007__x0001__x0001_ 2 4 3 2 2" xfId="779"/>
    <cellStyle name="差 2 2 2 3" xfId="780"/>
    <cellStyle name="?鹎%U龡&amp;H齲_x0001_C铣_x0014__x0007__x0001__x0001_ 2 4 3 3" xfId="781"/>
    <cellStyle name="?鹎%U龡&amp;H齲_x0001_C铣_x0014__x0007__x0001__x0001_ 2 4 3 3 2" xfId="782"/>
    <cellStyle name="40% - 强调文字颜色 5 2 2 2 2" xfId="783"/>
    <cellStyle name="?鹎%U龡&amp;H齲_x0001_C铣_x0014__x0007__x0001__x0001_ 2 4 3 4" xfId="784"/>
    <cellStyle name="40% - 强调文字颜色 5 2 2 2 2 2" xfId="785"/>
    <cellStyle name="?鹎%U龡&amp;H齲_x0001_C铣_x0014__x0007__x0001__x0001_ 2 4 3 4 2" xfId="786"/>
    <cellStyle name="标题 2 2 2" xfId="787"/>
    <cellStyle name="40% - 强调文字颜色 5 2 2 2 3" xfId="788"/>
    <cellStyle name="?鹎%U龡&amp;H齲_x0001_C铣_x0014__x0007__x0001__x0001_ 2 4 3 5" xfId="789"/>
    <cellStyle name="?鹎%U龡&amp;H齲_x0001_C铣_x0014__x0007__x0001__x0001_ 2 5" xfId="790"/>
    <cellStyle name="60% - 强调文字颜色 3 3 3 2 2" xfId="791"/>
    <cellStyle name="20% - 强调文字颜色 1 2 6" xfId="792"/>
    <cellStyle name="?鹎%U龡&amp;H齲_x0001_C铣_x0014__x0007__x0001__x0001_ 2 4 3_2015财政决算公开" xfId="793"/>
    <cellStyle name="差 2 2 3" xfId="794"/>
    <cellStyle name="?鹎%U龡&amp;H齲_x0001_C铣_x0014__x0007__x0001__x0001_ 2 4 4" xfId="795"/>
    <cellStyle name="差 2 2 3 2" xfId="796"/>
    <cellStyle name="?鹎%U龡&amp;H齲_x0001_C铣_x0014__x0007__x0001__x0001_ 2 4 4 2" xfId="797"/>
    <cellStyle name="?鹎%U龡&amp;H齲_x0001_C铣_x0014__x0007__x0001__x0001_ 3 4_2015财政决算公开" xfId="798"/>
    <cellStyle name="?鹎%U龡&amp;H齲_x0001_C铣_x0014__x0007__x0001__x0001_ 2 4 4 3" xfId="799"/>
    <cellStyle name="40% - 强调文字颜色 5 2 2 3 2" xfId="800"/>
    <cellStyle name="常规 2 2 2 5_2015财政决算公开" xfId="801"/>
    <cellStyle name="?鹎%U龡&amp;H齲_x0001_C铣_x0014__x0007__x0001__x0001_ 2 4 4 4" xfId="802"/>
    <cellStyle name="标题 2 3 2" xfId="803"/>
    <cellStyle name="?鹎%U龡&amp;H齲_x0001_C铣_x0014__x0007__x0001__x0001_ 2 4 4 5" xfId="804"/>
    <cellStyle name="?鹎%U龡&amp;H齲_x0001_C铣_x0014__x0007__x0001__x0001_ 2 4 4_2015财政决算公开" xfId="805"/>
    <cellStyle name="检查单元格 6" xfId="806"/>
    <cellStyle name="小数 4" xfId="807"/>
    <cellStyle name="常规 2 5 2 2" xfId="808"/>
    <cellStyle name="好 4 3 2" xfId="809"/>
    <cellStyle name="常规 13 2" xfId="810"/>
    <cellStyle name="差 2 2 4" xfId="811"/>
    <cellStyle name="?鹎%U龡&amp;H齲_x0001_C铣_x0014__x0007__x0001__x0001_ 2 4 5" xfId="812"/>
    <cellStyle name="常规 13 2 2" xfId="813"/>
    <cellStyle name="?鹎%U龡&amp;H齲_x0001_C铣_x0014__x0007__x0001__x0001_ 2 4 5 2" xfId="814"/>
    <cellStyle name="?鹎%U龡&amp;H齲_x0001_C铣_x0014__x0007__x0001__x0001_ 3 2 3 4_2015财政决算公开" xfId="815"/>
    <cellStyle name="常规 13 2 3" xfId="816"/>
    <cellStyle name="?鹎%U龡&amp;H齲_x0001_C铣_x0014__x0007__x0001__x0001_ 2 4 5 3" xfId="817"/>
    <cellStyle name="常规 13 3" xfId="818"/>
    <cellStyle name="?鹎%U龡&amp;H齲_x0001_C铣_x0014__x0007__x0001__x0001_ 2 4 6" xfId="819"/>
    <cellStyle name="常规 5 2 2 4" xfId="820"/>
    <cellStyle name="常规 13 3 2" xfId="821"/>
    <cellStyle name="?鹎%U龡&amp;H齲_x0001_C铣_x0014__x0007__x0001__x0001_ 2 4 6 2" xfId="822"/>
    <cellStyle name="常规 5 2 2 4 2" xfId="823"/>
    <cellStyle name="常规 13 3 2 2" xfId="824"/>
    <cellStyle name="常规 17 3" xfId="825"/>
    <cellStyle name="常规 22 3" xfId="826"/>
    <cellStyle name="?鹎%U龡&amp;H齲_x0001_C铣_x0014__x0007__x0001__x0001_ 2 4 6 2 2" xfId="827"/>
    <cellStyle name="常规 5 2 2 5" xfId="828"/>
    <cellStyle name="常规 13 3 3" xfId="829"/>
    <cellStyle name="?鹎%U龡&amp;H齲_x0001_C铣_x0014__x0007__x0001__x0001_ 2 4 6 3" xfId="830"/>
    <cellStyle name="标题 2 5 2" xfId="831"/>
    <cellStyle name="?鹎%U龡&amp;H齲_x0001_C铣_x0014__x0007__x0001__x0001_ 2 4 6 5" xfId="832"/>
    <cellStyle name="常规 5 2 2 5 2" xfId="833"/>
    <cellStyle name="百分比 5 7" xfId="834"/>
    <cellStyle name="常规 18 3" xfId="835"/>
    <cellStyle name="常规 23 3" xfId="836"/>
    <cellStyle name="?鹎%U龡&amp;H齲_x0001_C铣_x0014__x0007__x0001__x0001_ 2 4 6 3 2" xfId="837"/>
    <cellStyle name="常规 5 2 2 6" xfId="838"/>
    <cellStyle name="?鹎%U龡&amp;H齲_x0001_C铣_x0014__x0007__x0001__x0001_ 2 4 6 4" xfId="839"/>
    <cellStyle name="常规 19 3" xfId="840"/>
    <cellStyle name="常规 24 3" xfId="841"/>
    <cellStyle name="?鹎%U龡&amp;H齲_x0001_C铣_x0014__x0007__x0001__x0001_ 2 4 6 4 2" xfId="842"/>
    <cellStyle name="常规 13 3_2015财政决算公开" xfId="843"/>
    <cellStyle name="?鹎%U龡&amp;H齲_x0001_C铣_x0014__x0007__x0001__x0001_ 2 4 6_2015财政决算公开" xfId="844"/>
    <cellStyle name="货币 2 3 5 2" xfId="845"/>
    <cellStyle name="常规 13 4" xfId="846"/>
    <cellStyle name="?鹎%U龡&amp;H齲_x0001_C铣_x0014__x0007__x0001__x0001_ 2 4 7" xfId="847"/>
    <cellStyle name="检查单元格 2" xfId="848"/>
    <cellStyle name="常规 5 2 4 4" xfId="849"/>
    <cellStyle name="?鹎%U龡&amp;H齲_x0001_C铣_x0014__x0007__x0001__x0001_ 2 4 8 2" xfId="850"/>
    <cellStyle name="?鹎%U龡&amp;H齲_x0001_C铣_x0014__x0007__x0001__x0001_ 3 6_2015财政决算公开" xfId="851"/>
    <cellStyle name="?鹎%U龡&amp;H齲_x0001_C铣_x0014__x0007__x0001__x0001_ 2 4 9" xfId="852"/>
    <cellStyle name="货币 2 2 2 7 2" xfId="853"/>
    <cellStyle name="?鹎%U龡&amp;H齲_x0001_C铣_x0014__x0007__x0001__x0001_ 2 4_2015财政决算公开" xfId="854"/>
    <cellStyle name="?鹎%U龡&amp;H齲_x0001_C铣_x0014__x0007__x0001__x0001_ 2 5 2" xfId="855"/>
    <cellStyle name="货币 2 2 5 3" xfId="856"/>
    <cellStyle name="40% - 强调文字颜色 6 2 5" xfId="857"/>
    <cellStyle name="?鹎%U龡&amp;H齲_x0001_C铣_x0014__x0007__x0001__x0001_ 2 5_2015财政决算公开" xfId="858"/>
    <cellStyle name="20% - 强调文字颜色 1 2 7" xfId="859"/>
    <cellStyle name="?鹎%U龡&amp;H齲_x0001_C铣_x0014__x0007__x0001__x0001_ 3 4 5 2 2" xfId="860"/>
    <cellStyle name="?鹎%U龡&amp;H齲_x0001_C铣_x0014__x0007__x0001__x0001_ 3 2 2 2 3 2 2" xfId="861"/>
    <cellStyle name="?鹎%U龡&amp;H齲_x0001_C铣_x0014__x0007__x0001__x0001_ 2 6" xfId="862"/>
    <cellStyle name="百分比 2 3" xfId="863"/>
    <cellStyle name="?鹎%U龡&amp;H齲_x0001_C铣_x0014__x0007__x0001__x0001_ 2 6 2" xfId="864"/>
    <cellStyle name="常规 8 2 2 2 2" xfId="865"/>
    <cellStyle name="?鹎%U龡&amp;H齲_x0001_C铣_x0014__x0007__x0001__x0001_ 2 7" xfId="866"/>
    <cellStyle name="百分比 3 3" xfId="867"/>
    <cellStyle name="?鹎%U龡&amp;H齲_x0001_C铣_x0014__x0007__x0001__x0001_ 2 7 2" xfId="868"/>
    <cellStyle name="40% - 强调文字颜色 1 7 2" xfId="869"/>
    <cellStyle name="?鹎%U龡&amp;H齲_x0001_C铣_x0014__x0007__x0001__x0001_ 2 8" xfId="870"/>
    <cellStyle name="常规 2 4 9 2" xfId="871"/>
    <cellStyle name="?鹎%U龡&amp;H齲_x0001_C铣_x0014__x0007__x0001__x0001_ 3 2 10" xfId="872"/>
    <cellStyle name="标题 5 4 3" xfId="873"/>
    <cellStyle name="?鹎%U龡&amp;H齲_x0001_C铣_x0014__x0007__x0001__x0001_ 3 2 10 2"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4 4_2015财政决算公开" xfId="879"/>
    <cellStyle name="计算 2 2 4" xfId="880"/>
    <cellStyle name="20% - 强调文字颜色 1 3 3 2 2" xfId="881"/>
    <cellStyle name="?鹎%U龡&amp;H齲_x0001_C铣_x0014__x0007__x0001__x0001_ 3 2 2 2 2_2015财政决算公开" xfId="882"/>
    <cellStyle name="?鹎%U龡&amp;H齲_x0001_C铣_x0014__x0007__x0001__x0001_ 3 2 2 2" xfId="883"/>
    <cellStyle name="警告文本 7" xfId="884"/>
    <cellStyle name="?鹎%U龡&amp;H齲_x0001_C铣_x0014__x0007__x0001__x0001_ 3 2 4 2" xfId="885"/>
    <cellStyle name="差 3 2 3" xfId="886"/>
    <cellStyle name="?鹎%U龡&amp;H齲_x0001_C铣_x0014__x0007__x0001__x0001_ 3 4 4" xfId="887"/>
    <cellStyle name="?鹎%U龡&amp;H齲_x0001_C铣_x0014__x0007__x0001__x0001_ 3 2 2 2 2" xfId="888"/>
    <cellStyle name="20% - 强调文字颜色 4 2 2 2 2 2" xfId="889"/>
    <cellStyle name="?鹎%U龡&amp;H齲_x0001_C铣_x0014__x0007__x0001__x0001_ 3 2 4 3" xfId="890"/>
    <cellStyle name="好 5 3 2" xfId="891"/>
    <cellStyle name="差 3 2 4" xfId="892"/>
    <cellStyle name="?鹎%U龡&amp;H齲_x0001_C铣_x0014__x0007__x0001__x0001_ 3 4 5" xfId="893"/>
    <cellStyle name="?鹎%U龡&amp;H齲_x0001_C铣_x0014__x0007__x0001__x0001_ 3 2 2 2 3" xfId="894"/>
    <cellStyle name="?鹎%U龡&amp;H齲_x0001_C铣_x0014__x0007__x0001__x0001_ 3 2 4 3 2" xfId="895"/>
    <cellStyle name="?鹎%U龡&amp;H齲_x0001_C铣_x0014__x0007__x0001__x0001_ 3 4 5 2" xfId="896"/>
    <cellStyle name="?鹎%U龡&amp;H齲_x0001_C铣_x0014__x0007__x0001__x0001_ 3 2 2 2 3 2" xfId="897"/>
    <cellStyle name="?鹎%U龡&amp;H齲_x0001_C铣_x0014__x0007__x0001__x0001_ 3 4 5 3" xfId="898"/>
    <cellStyle name="?鹎%U龡&amp;H齲_x0001_C铣_x0014__x0007__x0001__x0001_ 3 2 2 2 3 3" xfId="899"/>
    <cellStyle name="?鹎%U龡&amp;H齲_x0001_C铣_x0014__x0007__x0001__x0001_ 3 4 5 3 2" xfId="900"/>
    <cellStyle name="?鹎%U龡&amp;H齲_x0001_C铣_x0014__x0007__x0001__x0001_ 3 2 2 2 3 3 2" xfId="901"/>
    <cellStyle name="?鹎%U龡&amp;H齲_x0001_C铣_x0014__x0007__x0001__x0001_ 3 4 6 3" xfId="902"/>
    <cellStyle name="?鹎%U龡&amp;H齲_x0001_C铣_x0014__x0007__x0001__x0001_ 3 2 2 2 4 3" xfId="903"/>
    <cellStyle name="?鹎%U龡&amp;H齲_x0001_C铣_x0014__x0007__x0001__x0001_ 3 4 6 3 2" xfId="904"/>
    <cellStyle name="常规 45" xfId="905"/>
    <cellStyle name="常规 50" xfId="906"/>
    <cellStyle name="?鹎%U龡&amp;H齲_x0001_C铣_x0014__x0007__x0001__x0001_ 3 2 2 2 4 3 2" xfId="907"/>
    <cellStyle name="?鹎%U龡&amp;H齲_x0001_C铣_x0014__x0007__x0001__x0001_ 3 4 6 4" xfId="908"/>
    <cellStyle name="?鹎%U龡&amp;H齲_x0001_C铣_x0014__x0007__x0001__x0001_ 3 2 2 2 4 4" xfId="909"/>
    <cellStyle name="?鹎%U龡&amp;H齲_x0001_C铣_x0014__x0007__x0001__x0001_ 3 2 3 3_2015财政决算公开" xfId="910"/>
    <cellStyle name="?鹎%U龡&amp;H齲_x0001_C铣_x0014__x0007__x0001__x0001_ 3 4 6 4 2" xfId="911"/>
    <cellStyle name="?鹎%U龡&amp;H齲_x0001_C铣_x0014__x0007__x0001__x0001_ 3 2 2 2 4 4 2" xfId="912"/>
    <cellStyle name="?鹎%U龡&amp;H齲_x0001_C铣_x0014__x0007__x0001__x0001_ 3 4 6_2015财政决算公开" xfId="913"/>
    <cellStyle name="?鹎%U龡&amp;H齲_x0001_C铣_x0014__x0007__x0001__x0001_ 3 2 2 2 4_2015财政决算公开" xfId="914"/>
    <cellStyle name="常规 10 3" xfId="915"/>
    <cellStyle name="?鹎%U龡&amp;H齲_x0001_C铣_x0014__x0007__x0001__x0001_ 3 4 8 2" xfId="916"/>
    <cellStyle name="?鹎%U龡&amp;H齲_x0001_C铣_x0014__x0007__x0001__x0001_ 3 2 2 2 6 2" xfId="917"/>
    <cellStyle name="?鹎%U龡&amp;H齲_x0001_C铣_x0014__x0007__x0001__x0001_ 3 4 9" xfId="918"/>
    <cellStyle name="?鹎%U龡&amp;H齲_x0001_C铣_x0014__x0007__x0001__x0001_ 3 2 2 2 7" xfId="919"/>
    <cellStyle name="60% - 强调文字颜色 4 5 2 2" xfId="920"/>
    <cellStyle name="?鹎%U龡&amp;H齲_x0001_C铣_x0014__x0007__x0001__x0001_ 3 2 4_2015财政决算公开" xfId="921"/>
    <cellStyle name="?鹎%U龡&amp;H齲_x0001_C铣_x0014__x0007__x0001__x0001_ 4 6 5" xfId="922"/>
    <cellStyle name="?鹎%U龡&amp;H齲_x0001_C铣_x0014__x0007__x0001__x0001_ 3 2 3 4 3" xfId="923"/>
    <cellStyle name="?鹎%U龡&amp;H齲_x0001_C铣_x0014__x0007__x0001__x0001_ 3 3 6 3" xfId="924"/>
    <cellStyle name="?鹎%U龡&amp;H齲_x0001_C铣_x0014__x0007__x0001__x0001_ 3 2 2 2_2015财政决算公开" xfId="925"/>
    <cellStyle name="后继超级链接 3 2 2" xfId="926"/>
    <cellStyle name="?鹎%U龡&amp;H齲_x0001_C铣_x0014__x0007__x0001__x0001_ 3 2 5 2" xfId="927"/>
    <cellStyle name="差 3 3 3" xfId="928"/>
    <cellStyle name="?鹎%U龡&amp;H齲_x0001_C铣_x0014__x0007__x0001__x0001_ 3 2 2 3 2" xfId="929"/>
    <cellStyle name="?鹎%U龡&amp;H齲_x0001_C铣_x0014__x0007__x0001__x0001_ 3 2 5 3" xfId="930"/>
    <cellStyle name="?鹎%U龡&amp;H齲_x0001_C铣_x0014__x0007__x0001__x0001_ 3 2 2 3 3" xfId="931"/>
    <cellStyle name="后继超级链接 3 3" xfId="932"/>
    <cellStyle name="?鹎%U龡&amp;H齲_x0001_C铣_x0014__x0007__x0001__x0001_ 3 2 6" xfId="933"/>
    <cellStyle name="?鹎%U龡&amp;H齲_x0001_C铣_x0014__x0007__x0001__x0001_ 3 2 2 4" xfId="934"/>
    <cellStyle name="标题 1 8" xfId="935"/>
    <cellStyle name="?鹎%U龡&amp;H齲_x0001_C铣_x0014__x0007__x0001__x0001_ 3 2 2 4 4 2" xfId="936"/>
    <cellStyle name="?鹎%U龡&amp;H齲_x0001_C铣_x0014__x0007__x0001__x0001_ 3 2 2 4_2015财政决算公开" xfId="937"/>
    <cellStyle name="?鹎%U龡&amp;H齲_x0001_C铣_x0014__x0007__x0001__x0001_ 3 2 2 5" xfId="938"/>
    <cellStyle name="检查单元格 2 3 2 2 2" xfId="939"/>
    <cellStyle name="20% - 强调文字颜色 2 7 2" xfId="940"/>
    <cellStyle name="?鹎%U龡&amp;H齲_x0001_C铣_x0014__x0007__x0001__x0001_ 3 2 2 5 3 2" xfId="941"/>
    <cellStyle name="?鹎%U龡&amp;H齲_x0001_C铣_x0014__x0007__x0001__x0001_ 3 2 2 6" xfId="942"/>
    <cellStyle name="20% - 强调文字颜色 6 2 2 3 2" xfId="943"/>
    <cellStyle name="?鹎%U龡&amp;H齲_x0001_C铣_x0014__x0007__x0001__x0001_ 3 2 2 6 4 2" xfId="944"/>
    <cellStyle name="20% - 强调文字颜色 3 9" xfId="945"/>
    <cellStyle name="?鹎%U龡&amp;H齲_x0001_C铣_x0014__x0007__x0001__x0001_ 3 2 2 6 5" xfId="946"/>
    <cellStyle name="?鹎%U龡&amp;H齲_x0001_C铣_x0014__x0007__x0001__x0001_ 3 2 2 7" xfId="947"/>
    <cellStyle name="20% - 强调文字颜色 4 6" xfId="948"/>
    <cellStyle name="?鹎%U龡&amp;H齲_x0001_C铣_x0014__x0007__x0001__x0001_ 3 2 2 7 2" xfId="949"/>
    <cellStyle name="60% - 强调文字颜色 6 3 2 2 2" xfId="950"/>
    <cellStyle name="20% - 强调文字颜色 5 6" xfId="951"/>
    <cellStyle name="?鹎%U龡&amp;H齲_x0001_C铣_x0014__x0007__x0001__x0001_ 3 2 2 8 2" xfId="952"/>
    <cellStyle name="60% - 强调文字颜色 6 3 2 3" xfId="953"/>
    <cellStyle name="?鹎%U龡&amp;H齲_x0001_C铣_x0014__x0007__x0001__x0001_ 3 2 2 9" xfId="954"/>
    <cellStyle name="60% - 强调文字颜色 6 3 2 3 2" xfId="955"/>
    <cellStyle name="20% - 强调文字颜色 6 6" xfId="956"/>
    <cellStyle name="?鹎%U龡&amp;H齲_x0001_C铣_x0014__x0007__x0001__x0001_ 3 2 2 9 2" xfId="957"/>
    <cellStyle name="货币 4 2 2 4" xfId="958"/>
    <cellStyle name="?鹎%U龡&amp;H齲_x0001_C铣_x0014__x0007__x0001__x0001_ 3 2 2_2015财政决算公开" xfId="959"/>
    <cellStyle name="?鹎%U龡&amp;H齲_x0001_C铣_x0014__x0007__x0001__x0001_ 3 2 3" xfId="960"/>
    <cellStyle name="?鹎%U龡&amp;H齲_x0001_C铣_x0014__x0007__x0001__x0001_ 3 2 3 2" xfId="961"/>
    <cellStyle name="差 4 2 3" xfId="962"/>
    <cellStyle name="?鹎%U龡&amp;H齲_x0001_C铣_x0014__x0007__x0001__x0001_ 4 4 4" xfId="963"/>
    <cellStyle name="?鹎%U龡&amp;H齲_x0001_C铣_x0014__x0007__x0001__x0001_ 3 2 3 2 2" xfId="964"/>
    <cellStyle name="?鹎%U龡&amp;H齲_x0001_C铣_x0014__x0007__x0001__x0001_ 4 4 5" xfId="965"/>
    <cellStyle name="?鹎%U龡&amp;H齲_x0001_C铣_x0014__x0007__x0001__x0001_ 3 2 3 2 3" xfId="966"/>
    <cellStyle name="?鹎%U龡&amp;H齲_x0001_C铣_x0014__x0007__x0001__x0001_ 3 2 3 2 5" xfId="967"/>
    <cellStyle name="?鹎%U龡&amp;H齲_x0001_C铣_x0014__x0007__x0001__x0001_ 3 2 3 3" xfId="968"/>
    <cellStyle name="?鹎%U龡&amp;H齲_x0001_C铣_x0014__x0007__x0001__x0001_ 4 5 4" xfId="969"/>
    <cellStyle name="?鹎%U龡&amp;H齲_x0001_C铣_x0014__x0007__x0001__x0001_ 3 2 3 3 2" xfId="970"/>
    <cellStyle name="?鹎%U龡&amp;H齲_x0001_C铣_x0014__x0007__x0001__x0001_ 3 2 3 3 2 2" xfId="971"/>
    <cellStyle name="60% - 强调文字颜色 1 2 3" xfId="972"/>
    <cellStyle name="?鹎%U龡&amp;H齲_x0001_C铣_x0014__x0007__x0001__x0001_ 3 2 3 3 3 2" xfId="973"/>
    <cellStyle name="?鹎%U龡&amp;H齲_x0001_C铣_x0014__x0007__x0001__x0001_ 4 6 4 2" xfId="974"/>
    <cellStyle name="?鹎%U龡&amp;H齲_x0001_C铣_x0014__x0007__x0001__x0001_ 3 2 3 4 2 2" xfId="975"/>
    <cellStyle name="60% - 强调文字颜色 4 5 2 2 2" xfId="976"/>
    <cellStyle name="60% - 强调文字颜色 2 2 3" xfId="977"/>
    <cellStyle name="?鹎%U龡&amp;H齲_x0001_C铣_x0014__x0007__x0001__x0001_ 3 2 3 4 3 2" xfId="978"/>
    <cellStyle name="常规 5 2 4 2 2" xfId="979"/>
    <cellStyle name="60% - 强调文字颜色 4 5 2 3" xfId="980"/>
    <cellStyle name="?鹎%U龡&amp;H齲_x0001_C铣_x0014__x0007__x0001__x0001_ 3 2 3 4 4" xfId="981"/>
    <cellStyle name="60% - 强调文字颜色 2 3 3" xfId="982"/>
    <cellStyle name="?鹎%U龡&amp;H齲_x0001_C铣_x0014__x0007__x0001__x0001_ 3 2 3 4 4 2" xfId="983"/>
    <cellStyle name="常规_预计与预算2 3 2" xfId="984"/>
    <cellStyle name="百分比 5 2 2 3" xfId="985"/>
    <cellStyle name="?鹎%U龡&amp;H齲_x0001_C铣_x0014__x0007__x0001__x0001_ 3 2 3 7 2" xfId="986"/>
    <cellStyle name="好 3 5" xfId="987"/>
    <cellStyle name="60% - 强调文字颜色 4 2 2" xfId="988"/>
    <cellStyle name="?鹎%U龡&amp;H齲_x0001_C铣_x0014__x0007__x0001__x0001_ 3 2 3_2015财政决算公开" xfId="989"/>
    <cellStyle name="40% - 强调文字颜色 6 4" xfId="990"/>
    <cellStyle name="?鹎%U龡&amp;H齲_x0001_C铣_x0014__x0007__x0001__x0001_ 3 2 6 4" xfId="991"/>
    <cellStyle name="常规 3 2 3" xfId="992"/>
    <cellStyle name="?鹎%U龡&amp;H齲_x0001_C铣_x0014__x0007__x0001__x0001_ 3 2 6_2015财政决算公开" xfId="993"/>
    <cellStyle name="链接单元格 4 2 2" xfId="994"/>
    <cellStyle name="货币 2 4 3 2" xfId="995"/>
    <cellStyle name="?鹎%U龡&amp;H齲_x0001_C铣_x0014__x0007__x0001__x0001_ 3 2 7" xfId="996"/>
    <cellStyle name="?鹎%U龡&amp;H齲_x0001_C铣_x0014__x0007__x0001__x0001_ 3 2 7 2" xfId="997"/>
    <cellStyle name="常规 2 2 2 2 4 3" xfId="998"/>
    <cellStyle name="?鹎%U龡&amp;H齲_x0001_C铣_x0014__x0007__x0001__x0001_ 3 2 7 2 2" xfId="999"/>
    <cellStyle name="货币 2 2 2 4 2 2" xfId="1000"/>
    <cellStyle name="20% - 强调文字颜色 6 2 3_2015财政决算公开" xfId="1001"/>
    <cellStyle name="?鹎%U龡&amp;H齲_x0001_C铣_x0014__x0007__x0001__x0001_ 3 2 7 3"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检查单元格 2 7" xfId="1021"/>
    <cellStyle name="?鹎%U龡&amp;H齲_x0001_C铣_x0014__x0007__x0001__x0001_ 3 3 2 2 3 2"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60% - 强调文字颜色 5 4 2 2 2" xfId="1034"/>
    <cellStyle name="?鹎%U龡&amp;H齲_x0001_C铣_x0014__x0007__x0001__x0001_ 3 3 2 4 3 2" xfId="1035"/>
    <cellStyle name="60% - 强调文字颜色 5 4 2 3" xfId="1036"/>
    <cellStyle name="?鹎%U龡&amp;H齲_x0001_C铣_x0014__x0007__x0001__x0001_ 3 3 2 4 4" xfId="1037"/>
    <cellStyle name="?鹎%U龡&amp;H齲_x0001_C铣_x0014__x0007__x0001__x0001_ 3 3 2 4 4 2" xfId="1038"/>
    <cellStyle name="20% - 强调文字颜色 2 3 2 2 2" xfId="1039"/>
    <cellStyle name="?鹎%U龡&amp;H齲_x0001_C铣_x0014__x0007__x0001__x0001_ 3 3 2 4 5" xfId="1040"/>
    <cellStyle name="60% - 强调文字颜色 3 2 2 2 3" xfId="1041"/>
    <cellStyle name="?鹎%U龡&amp;H齲_x0001_C铣_x0014__x0007__x0001__x0001_ 3 3 4 2 2" xfId="1042"/>
    <cellStyle name="?鹎%U龡&amp;H齲_x0001_C铣_x0014__x0007__x0001__x0001_ 3 3 2 4_2015财政决算公开" xfId="1043"/>
    <cellStyle name="?鹎%U龡&amp;H齲_x0001_C铣_x0014__x0007__x0001__x0001_ 3 3 2 5" xfId="1044"/>
    <cellStyle name="强调文字颜色 4 2 2 3 2" xfId="1045"/>
    <cellStyle name="标题 1 2 4" xfId="1046"/>
    <cellStyle name="?鹎%U龡&amp;H齲_x0001_C铣_x0014__x0007__x0001__x0001_ 4 2 3_2015财政决算公开" xfId="1047"/>
    <cellStyle name="?鹎%U龡&amp;H齲_x0001_C铣_x0014__x0007__x0001__x0001_ 3 3 2 5 2" xfId="1048"/>
    <cellStyle name="?鹎%U龡&amp;H齲_x0001_C铣_x0014__x0007__x0001__x0001_ 3 3 2 6" xfId="1049"/>
    <cellStyle name="标题 1 3 4" xfId="1050"/>
    <cellStyle name="?鹎%U龡&amp;H齲_x0001_C铣_x0014__x0007__x0001__x0001_ 3 3 2 6 2" xfId="1051"/>
    <cellStyle name="?鹎%U龡&amp;H齲_x0001_C铣_x0014__x0007__x0001__x0001_ 3 4 2 4 2" xfId="1052"/>
    <cellStyle name="?鹎%U龡&amp;H齲_x0001_C铣_x0014__x0007__x0001__x0001_ 3 3 2 7" xfId="1053"/>
    <cellStyle name="?鹎%U龡&amp;H齲_x0001_C铣_x0014__x0007__x0001__x0001_ 3 4 2 4 2 2" xfId="1054"/>
    <cellStyle name="?鹎%U龡&amp;H齲_x0001_C铣_x0014__x0007__x0001__x0001_ 3 3 2 7 2" xfId="1055"/>
    <cellStyle name="百分比 3 2 2 2 2" xfId="1056"/>
    <cellStyle name="60% - 强调文字颜色 6 4 2 2" xfId="1057"/>
    <cellStyle name="?鹎%U龡&amp;H齲_x0001_C铣_x0014__x0007__x0001__x0001_ 3 4 2 4 3" xfId="1058"/>
    <cellStyle name="?鹎%U龡&amp;H齲_x0001_C铣_x0014__x0007__x0001__x0001_ 3 3 2 8" xfId="1059"/>
    <cellStyle name="?鹎%U龡&amp;H齲_x0001_C铣_x0014__x0007__x0001__x0001_ 3 3 2_2015财政决算公开" xfId="1060"/>
    <cellStyle name="?鹎%U龡&amp;H齲_x0001_C铣_x0014__x0007__x0001__x0001_ 3 3 3" xfId="1061"/>
    <cellStyle name="?鹎%U龡&amp;H齲_x0001_C铣_x0014__x0007__x0001__x0001_ 4" xfId="1062"/>
    <cellStyle name="?鹎%U龡&amp;H齲_x0001_C铣_x0014__x0007__x0001__x0001_ 3 3 3 3" xfId="1063"/>
    <cellStyle name="?鹎%U龡&amp;H齲_x0001_C铣_x0014__x0007__x0001__x0001_ 4 2" xfId="1064"/>
    <cellStyle name="?鹎%U龡&amp;H齲_x0001_C铣_x0014__x0007__x0001__x0001_ 3 3 3 3 2" xfId="1065"/>
    <cellStyle name="强调文字颜色 4 2 3 2" xfId="1066"/>
    <cellStyle name="?鹎%U龡&amp;H齲_x0001_C铣_x0014__x0007__x0001__x0001_ 5" xfId="1067"/>
    <cellStyle name="?鹎%U龡&amp;H齲_x0001_C铣_x0014__x0007__x0001__x0001_ 3 3 3 4" xfId="1068"/>
    <cellStyle name="强调文字颜色 4 2 3 3" xfId="1069"/>
    <cellStyle name="?鹎%U龡&amp;H齲_x0001_C铣_x0014__x0007__x0001__x0001_ 6" xfId="1070"/>
    <cellStyle name="?鹎%U龡&amp;H齲_x0001_C铣_x0014__x0007__x0001__x0001_ 3 3 3 5"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60% - 强调文字颜色 5 2 3" xfId="1079"/>
    <cellStyle name="?鹎%U龡&amp;H齲_x0001_C铣_x0014__x0007__x0001__x0001_ 3 3 4_2015财政决算公开" xfId="1080"/>
    <cellStyle name="常规 17_2015财政决算公开" xfId="1081"/>
    <cellStyle name="后继超级链接 4 2" xfId="1082"/>
    <cellStyle name="好 5 2 2" xfId="1083"/>
    <cellStyle name="标题 3 2 2 2 2" xfId="1084"/>
    <cellStyle name="?鹎%U龡&amp;H齲_x0001_C铣_x0014__x0007__x0001__x0001_ 3 3 5" xfId="1085"/>
    <cellStyle name="好 5 2 2 2" xfId="1086"/>
    <cellStyle name="?鹎%U龡&amp;H齲_x0001_C铣_x0014__x0007__x0001__x0001_ 3 3 5 2" xfId="1087"/>
    <cellStyle name="计算 6" xfId="1088"/>
    <cellStyle name="60% - 强调文字颜色 3 2 3 2 3" xfId="1089"/>
    <cellStyle name="20% - 着色 4" xfId="1090"/>
    <cellStyle name="?鹎%U龡&amp;H齲_x0001_C铣_x0014__x0007__x0001__x0001_ 3 3 5 2 2"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好 5 2 3" xfId="1096"/>
    <cellStyle name="?鹎%U龡&amp;H齲_x0001_C铣_x0014__x0007__x0001__x0001_ 3 3 6" xfId="1097"/>
    <cellStyle name="?鹎%U龡&amp;H齲_x0001_C铣_x0014__x0007__x0001__x0001_ 3 3 6 2" xfId="1098"/>
    <cellStyle name="60% - 强调文字颜色 5 9" xfId="1099"/>
    <cellStyle name="?鹎%U龡&amp;H齲_x0001_C铣_x0014__x0007__x0001__x0001_ 3 3 6 2 2" xfId="1100"/>
    <cellStyle name="常规 12 2 2 2 3" xfId="1101"/>
    <cellStyle name="60% - 强调文字颜色 6 9" xfId="1102"/>
    <cellStyle name="?鹎%U龡&amp;H齲_x0001_C铣_x0014__x0007__x0001__x0001_ 3 3 6 3 2" xfId="1103"/>
    <cellStyle name="?鹎%U龡&amp;H齲_x0001_C铣_x0014__x0007__x0001__x0001_ 3 3 6 4" xfId="1104"/>
    <cellStyle name="?鹎%U龡&amp;H齲_x0001_C铣_x0014__x0007__x0001__x0001_ 3 3 6 4 2" xfId="1105"/>
    <cellStyle name="常规 49" xfId="1106"/>
    <cellStyle name="常规 54" xfId="1107"/>
    <cellStyle name="40% - 强调文字颜色 4 4 2 2 2" xfId="1108"/>
    <cellStyle name="?鹎%U龡&amp;H齲_x0001_C铣_x0014__x0007__x0001__x0001_ 3 3 6_2015财政决算公开" xfId="1109"/>
    <cellStyle name="货币 2 4 4 2" xfId="1110"/>
    <cellStyle name="?鹎%U龡&amp;H齲_x0001_C铣_x0014__x0007__x0001__x0001_ 3 3 7"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常规 2 2 2 4 3 2" xfId="1116"/>
    <cellStyle name="?鹎%U龡&amp;H齲_x0001_C铣_x0014__x0007__x0001__x0001_ 3 3_2015财政决算公开" xfId="1117"/>
    <cellStyle name="?鹎%U龡&amp;H齲_x0001_C铣_x0014__x0007__x0001__x0001_ 3 4" xfId="1118"/>
    <cellStyle name="?鹎%U龡&amp;H齲_x0001_C铣_x0014__x0007__x0001__x0001_ 3 4 10" xfId="1119"/>
    <cellStyle name="?鹎%U龡&amp;H齲_x0001_C铣_x0014__x0007__x0001__x0001_ 3 4 2" xfId="1120"/>
    <cellStyle name="40% - 强调文字颜色 1 4_2015财政决算公开" xfId="1121"/>
    <cellStyle name="?鹎%U龡&amp;H齲_x0001_C铣_x0014__x0007__x0001__x0001_ 3 4 2 2"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货币 4 2 3 3 2" xfId="1128"/>
    <cellStyle name="?鹎%U龡&amp;H齲_x0001_C铣_x0014__x0007__x0001__x0001_ 3 4 2 2 4" xfId="1129"/>
    <cellStyle name="?鹎%U龡&amp;H齲_x0001_C铣_x0014__x0007__x0001__x0001_ 3 4 2 2 4 2" xfId="1130"/>
    <cellStyle name="?鹎%U龡&amp;H齲_x0001_C铣_x0014__x0007__x0001__x0001_ 3 4 2 2 5" xfId="1131"/>
    <cellStyle name="百分比 2 2" xfId="1132"/>
    <cellStyle name="?鹎%U龡&amp;H齲_x0001_C铣_x0014__x0007__x0001__x0001_ 3 4 2 2_2015财政决算公开"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60% - 强调文字颜色 6 4 2 2 2" xfId="1143"/>
    <cellStyle name="?鹎%U龡&amp;H齲_x0001_C铣_x0014__x0007__x0001__x0001_ 3 4 2 4 3 2" xfId="1144"/>
    <cellStyle name="60% - 强调文字颜色 6 4 2 3" xfId="1145"/>
    <cellStyle name="?鹎%U龡&amp;H齲_x0001_C铣_x0014__x0007__x0001__x0001_ 3 4 2 4 4" xfId="1146"/>
    <cellStyle name="?鹎%U龡&amp;H齲_x0001_C铣_x0014__x0007__x0001__x0001_ 3 4 2 4 4 2" xfId="1147"/>
    <cellStyle name="20% - 强调文字颜色 2 4 2 2 2" xfId="1148"/>
    <cellStyle name="?鹎%U龡&amp;H齲_x0001_C铣_x0014__x0007__x0001__x0001_ 3 4 2 4 5" xfId="1149"/>
    <cellStyle name="常规 2 3 3 2" xfId="1150"/>
    <cellStyle name="?鹎%U龡&amp;H齲_x0001_C铣_x0014__x0007__x0001__x0001_ 3 4 2 4_2015财政决算公开"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40% - 强调文字颜色 5 3 2 2 2 2" xfId="1155"/>
    <cellStyle name="?鹎%U龡&amp;H齲_x0001_C铣_x0014__x0007__x0001__x0001_ 3 4 3 4 2" xfId="1156"/>
    <cellStyle name="?鹎%U龡&amp;H齲_x0001_C铣_x0014__x0007__x0001__x0001_ 3 4 2 7" xfId="1157"/>
    <cellStyle name="?鹎%U龡&amp;H齲_x0001_C铣_x0014__x0007__x0001__x0001_ 3 4 2 7 2" xfId="1158"/>
    <cellStyle name="常规 2 2 2 8 2" xfId="1159"/>
    <cellStyle name="60% - 强调文字颜色 6 5 2 2" xfId="1160"/>
    <cellStyle name="?鹎%U龡&amp;H齲_x0001_C铣_x0014__x0007__x0001__x0001_ 3 4 2 8" xfId="1161"/>
    <cellStyle name="货币 2 2 2" xfId="1162"/>
    <cellStyle name="?鹎%U龡&amp;H齲_x0001_C铣_x0014__x0007__x0001__x0001_ 3 4 2_2015财政决算公开" xfId="1163"/>
    <cellStyle name="差 3 2 2" xfId="1164"/>
    <cellStyle name="?鹎%U龡&amp;H齲_x0001_C铣_x0014__x0007__x0001__x0001_ 3 4 3" xfId="1165"/>
    <cellStyle name="差 3 2 2 2" xfId="1166"/>
    <cellStyle name="?鹎%U龡&amp;H齲_x0001_C铣_x0014__x0007__x0001__x0001_ 3 4 3 2" xfId="1167"/>
    <cellStyle name="差 3 2 2 2 2" xfId="1168"/>
    <cellStyle name="?鹎%U龡&amp;H齲_x0001_C铣_x0014__x0007__x0001__x0001_ 3 4 3 2 2" xfId="1169"/>
    <cellStyle name="差 3 2 2 3" xfId="1170"/>
    <cellStyle name="?鹎%U龡&amp;H齲_x0001_C铣_x0014__x0007__x0001__x0001_ 3 4 3 3" xfId="1171"/>
    <cellStyle name="?鹎%U龡&amp;H齲_x0001_C铣_x0014__x0007__x0001__x0001_ 3 4 3 3 2" xfId="1172"/>
    <cellStyle name="40% - 强调文字颜色 5 3 2 2 2" xfId="1173"/>
    <cellStyle name="?鹎%U龡&amp;H齲_x0001_C铣_x0014__x0007__x0001__x0001_ 3 4 3 4" xfId="1174"/>
    <cellStyle name="40% - 强调文字颜色 5 3 2 2 3" xfId="1175"/>
    <cellStyle name="?鹎%U龡&amp;H齲_x0001_C铣_x0014__x0007__x0001__x0001_ 3 4 3 5" xfId="1176"/>
    <cellStyle name="货币 2 2 3 4" xfId="1177"/>
    <cellStyle name="?鹎%U龡&amp;H齲_x0001_C铣_x0014__x0007__x0001__x0001_ 3 4 3_2015财政决算公开" xfId="1178"/>
    <cellStyle name="?鹎%U龡&amp;H齲_x0001_C铣_x0014__x0007__x0001__x0001_ 3 5" xfId="1179"/>
    <cellStyle name="?鹎%U龡&amp;H齲_x0001_C铣_x0014__x0007__x0001__x0001_ 3 5 2" xfId="1180"/>
    <cellStyle name="货币 3" xfId="1181"/>
    <cellStyle name="?鹎%U龡&amp;H齲_x0001_C铣_x0014__x0007__x0001__x0001_ 3 5 2 2" xfId="1182"/>
    <cellStyle name="差 3 3 2" xfId="1183"/>
    <cellStyle name="?鹎%U龡&amp;H齲_x0001_C铣_x0014__x0007__x0001__x0001_ 3 5 3" xfId="1184"/>
    <cellStyle name="货币 3 4 2" xfId="1185"/>
    <cellStyle name="?鹎%U龡&amp;H齲_x0001_C铣_x0014__x0007__x0001__x0001_ 3 5_2015财政决算公开" xfId="1186"/>
    <cellStyle name="?鹎%U龡&amp;H齲_x0001_C铣_x0014__x0007__x0001__x0001_ 3 6" xfId="1187"/>
    <cellStyle name="强调文字颜色 2 2 2 3" xfId="1188"/>
    <cellStyle name="20% - 强调文字颜色 1 4" xfId="1189"/>
    <cellStyle name="?鹎%U龡&amp;H齲_x0001_C铣_x0014__x0007__x0001__x0001_ 3 6 2" xfId="1190"/>
    <cellStyle name="20% - 强调文字颜色 5 4_2015财政决算公开" xfId="1191"/>
    <cellStyle name="强调文字颜色 2 2 2 3 2" xfId="1192"/>
    <cellStyle name="20% - 强调文字颜色 1 4 2" xfId="1193"/>
    <cellStyle name="?鹎%U龡&amp;H齲_x0001_C铣_x0014__x0007__x0001__x0001_ 3 6 2 2" xfId="1194"/>
    <cellStyle name="差 3 4 2" xfId="1195"/>
    <cellStyle name="40% - 强调文字颜色 4 2 4_2015财政决算公开" xfId="1196"/>
    <cellStyle name="强调文字颜色 2 2 2 4" xfId="1197"/>
    <cellStyle name="20% - 强调文字颜色 1 5" xfId="1198"/>
    <cellStyle name="?鹎%U龡&amp;H齲_x0001_C铣_x0014__x0007__x0001__x0001_ 3 6 3" xfId="1199"/>
    <cellStyle name="20% - 强调文字颜色 1 5 2" xfId="1200"/>
    <cellStyle name="?鹎%U龡&amp;H齲_x0001_C铣_x0014__x0007__x0001__x0001_ 3 6 3 2" xfId="1201"/>
    <cellStyle name="?鹎%U龡&amp;H齲_x0001_C铣_x0014__x0007__x0001__x0001_ 3 7" xfId="1202"/>
    <cellStyle name="强调文字颜色 2 2 3 3" xfId="1203"/>
    <cellStyle name="20% - 强调文字颜色 2 4" xfId="1204"/>
    <cellStyle name="?鹎%U龡&amp;H齲_x0001_C铣_x0014__x0007__x0001__x0001_ 3 7 2" xfId="1205"/>
    <cellStyle name="?鹎%U龡&amp;H齲_x0001_C铣_x0014__x0007__x0001__x0001_ 3 8" xfId="1206"/>
    <cellStyle name="常规 3 2 7" xfId="1207"/>
    <cellStyle name="强调文字颜色 2 2 4 3" xfId="1208"/>
    <cellStyle name="20% - 强调文字颜色 3 4" xfId="1209"/>
    <cellStyle name="?鹎%U龡&amp;H齲_x0001_C铣_x0014__x0007__x0001__x0001_ 3 8 2" xfId="1210"/>
    <cellStyle name="?鹎%U龡&amp;H齲_x0001_C铣_x0014__x0007__x0001__x0001_ 3 9" xfId="1211"/>
    <cellStyle name="20% - 强调文字颜色 4 4" xfId="1212"/>
    <cellStyle name="?鹎%U龡&amp;H齲_x0001_C铣_x0014__x0007__x0001__x0001_ 3 9 2" xfId="1213"/>
    <cellStyle name="?鹎%U龡&amp;H齲_x0001_C铣_x0014__x0007__x0001__x0001_ 3_2015财政决算公开" xfId="1214"/>
    <cellStyle name="标题 4 4" xfId="1215"/>
    <cellStyle name="?鹎%U龡&amp;H齲_x0001_C铣_x0014__x0007__x0001__x0001_ 4 2 2" xfId="1216"/>
    <cellStyle name="标题 4 4 2" xfId="1217"/>
    <cellStyle name="?鹎%U龡&amp;H齲_x0001_C铣_x0014__x0007__x0001__x0001_ 4 2 2 2" xfId="1218"/>
    <cellStyle name="标题 4 4 2 2" xfId="1219"/>
    <cellStyle name="40% - 强调文字颜色 5 2 2 3" xfId="1220"/>
    <cellStyle name="?鹎%U龡&amp;H齲_x0001_C铣_x0014__x0007__x0001__x0001_ 4 2 2 2 2" xfId="1221"/>
    <cellStyle name="标题 4 4 3" xfId="1222"/>
    <cellStyle name="?鹎%U龡&amp;H齲_x0001_C铣_x0014__x0007__x0001__x0001_ 4 2 2 3" xfId="1223"/>
    <cellStyle name="常规 3 2 2 5" xfId="1224"/>
    <cellStyle name="40% - 强调文字颜色 5 2 3 3" xfId="1225"/>
    <cellStyle name="?鹎%U龡&amp;H齲_x0001_C铣_x0014__x0007__x0001__x0001_ 4 2 2 3 2" xfId="1226"/>
    <cellStyle name="?鹎%U龡&amp;H齲_x0001_C铣_x0014__x0007__x0001__x0001_ 4 2 2 4" xfId="1227"/>
    <cellStyle name="常规 3 2 3 5" xfId="1228"/>
    <cellStyle name="?鹎%U龡&amp;H齲_x0001_C铣_x0014__x0007__x0001__x0001_ 4 2 2 4 2" xfId="1229"/>
    <cellStyle name="?鹎%U龡&amp;H齲_x0001_C铣_x0014__x0007__x0001__x0001_ 4 2 2 5" xfId="1230"/>
    <cellStyle name="常规 3 2 4 5" xfId="1231"/>
    <cellStyle name="?鹎%U龡&amp;H齲_x0001_C铣_x0014__x0007__x0001__x0001_ 4 2 2 5 2" xfId="1232"/>
    <cellStyle name="?鹎%U龡&amp;H齲_x0001_C铣_x0014__x0007__x0001__x0001_ 4 2 2 6" xfId="1233"/>
    <cellStyle name="20% - 强调文字颜色 6 3 2 3 2" xfId="1234"/>
    <cellStyle name="?鹎%U龡&amp;H齲_x0001_C铣_x0014__x0007__x0001__x0001_ 4 2 2_2015财政决算公开" xfId="1235"/>
    <cellStyle name="标题 4 5" xfId="1236"/>
    <cellStyle name="?鹎%U龡&amp;H齲_x0001_C铣_x0014__x0007__x0001__x0001_ 4 2 3" xfId="1237"/>
    <cellStyle name="标题 4 5 2" xfId="1238"/>
    <cellStyle name="?鹎%U龡&amp;H齲_x0001_C铣_x0014__x0007__x0001__x0001_ 4 2 3 2" xfId="1239"/>
    <cellStyle name="标题 4 5 2 2" xfId="1240"/>
    <cellStyle name="40% - 强调文字颜色 5 3 2 3" xfId="1241"/>
    <cellStyle name="?鹎%U龡&amp;H齲_x0001_C铣_x0014__x0007__x0001__x0001_ 4 2 3 2 2" xfId="1242"/>
    <cellStyle name="标题 4 5 3" xfId="1243"/>
    <cellStyle name="?鹎%U龡&amp;H齲_x0001_C铣_x0014__x0007__x0001__x0001_ 4 2 3 3" xfId="1244"/>
    <cellStyle name="40% - 强调文字颜色 5 3 3 3" xfId="1245"/>
    <cellStyle name="?鹎%U龡&amp;H齲_x0001_C铣_x0014__x0007__x0001__x0001_ 4 2 3 3 2" xfId="1246"/>
    <cellStyle name="?鹎%U龡&amp;H齲_x0001_C铣_x0014__x0007__x0001__x0001_ 4 2 3 4" xfId="1247"/>
    <cellStyle name="常规 4 2 2 2 5 2" xfId="1248"/>
    <cellStyle name="标题 4 6" xfId="1249"/>
    <cellStyle name="?鹎%U龡&amp;H齲_x0001_C铣_x0014__x0007__x0001__x0001_ 4 2 4" xfId="1250"/>
    <cellStyle name="标题 4 6 2" xfId="1251"/>
    <cellStyle name="?鹎%U龡&amp;H齲_x0001_C铣_x0014__x0007__x0001__x0001_ 4 2 4 2" xfId="1252"/>
    <cellStyle name="40% - 强调文字颜色 5 4 2 3" xfId="1253"/>
    <cellStyle name="?鹎%U龡&amp;H齲_x0001_C铣_x0014__x0007__x0001__x0001_ 4 2 4 2 2" xfId="1254"/>
    <cellStyle name="20% - 强调文字颜色 4 2 3 2 2 2" xfId="1255"/>
    <cellStyle name="?鹎%U龡&amp;H齲_x0001_C铣_x0014__x0007__x0001__x0001_ 4 2 4 3" xfId="1256"/>
    <cellStyle name="货币 2 2 2 8" xfId="1257"/>
    <cellStyle name="?鹎%U龡&amp;H齲_x0001_C铣_x0014__x0007__x0001__x0001_ 4 2 4 3 2"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货币 2 3 6" xfId="1262"/>
    <cellStyle name="?鹎%U龡&amp;H齲_x0001_C铣_x0014__x0007__x0001__x0001_ 4 2 4_2015财政决算公开" xfId="1263"/>
    <cellStyle name="标题 4 7" xfId="1264"/>
    <cellStyle name="?鹎%U龡&amp;H齲_x0001_C铣_x0014__x0007__x0001__x0001_ 4 2 5" xfId="1265"/>
    <cellStyle name="?鹎%U龡&amp;H齲_x0001_C铣_x0014__x0007__x0001__x0001_ 4 2 5 2" xfId="1266"/>
    <cellStyle name="标题 4 8" xfId="1267"/>
    <cellStyle name="?鹎%U龡&amp;H齲_x0001_C铣_x0014__x0007__x0001__x0001_ 4 2 6" xfId="1268"/>
    <cellStyle name="?鹎%U龡&amp;H齲_x0001_C铣_x0014__x0007__x0001__x0001_ 4 2 6 2" xfId="1269"/>
    <cellStyle name="链接单元格 5 2 2" xfId="1270"/>
    <cellStyle name="货币 2 5 3 2" xfId="1271"/>
    <cellStyle name="?鹎%U龡&amp;H齲_x0001_C铣_x0014__x0007__x0001__x0001_ 4 2 7"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标题 5 4" xfId="1277"/>
    <cellStyle name="?鹎%U龡&amp;H齲_x0001_C铣_x0014__x0007__x0001__x0001_ 4 3 2" xfId="1278"/>
    <cellStyle name="标题 5 4 2" xfId="1279"/>
    <cellStyle name="?鹎%U龡&amp;H齲_x0001_C铣_x0014__x0007__x0001__x0001_ 4 3 2 2" xfId="1280"/>
    <cellStyle name="标题 5 5" xfId="1281"/>
    <cellStyle name="?鹎%U龡&amp;H齲_x0001_C铣_x0014__x0007__x0001__x0001_ 4 3 3" xfId="1282"/>
    <cellStyle name="标题 5 5 2" xfId="1283"/>
    <cellStyle name="?鹎%U龡&amp;H齲_x0001_C铣_x0014__x0007__x0001__x0001_ 4 3 3 2" xfId="1284"/>
    <cellStyle name="标题 5 6" xfId="1285"/>
    <cellStyle name="?鹎%U龡&amp;H齲_x0001_C铣_x0014__x0007__x0001__x0001_ 4 3 4" xfId="1286"/>
    <cellStyle name="?鹎%U龡&amp;H齲_x0001_C铣_x0014__x0007__x0001__x0001_ 4 3 4 2" xfId="1287"/>
    <cellStyle name="好 6 2 2" xfId="1288"/>
    <cellStyle name="标题 5 7" xfId="1289"/>
    <cellStyle name="标题 3 2 3 2 2" xfId="1290"/>
    <cellStyle name="?鹎%U龡&amp;H齲_x0001_C铣_x0014__x0007__x0001__x0001_ 4 3 5"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差 4 2 2" xfId="1298"/>
    <cellStyle name="?鹎%U龡&amp;H齲_x0001_C铣_x0014__x0007__x0001__x0001_ 4 4 3" xfId="1299"/>
    <cellStyle name="差 4 2 2 2" xfId="1300"/>
    <cellStyle name="?鹎%U龡&amp;H齲_x0001_C铣_x0014__x0007__x0001__x0001_ 4 4 3 2" xfId="1301"/>
    <cellStyle name="好 2 2 2 2" xfId="1302"/>
    <cellStyle name="?鹎%U龡&amp;H齲_x0001_C铣_x0014__x0007__x0001__x0001_ 4 4_2015财政决算公开" xfId="1303"/>
    <cellStyle name="?鹎%U龡&amp;H齲_x0001_C铣_x0014__x0007__x0001__x0001_ 4 5" xfId="1304"/>
    <cellStyle name="?鹎%U龡&amp;H齲_x0001_C铣_x0014__x0007__x0001__x0001_ 4 5 2" xfId="1305"/>
    <cellStyle name="?鹎%U龡&amp;H齲_x0001_C铣_x0014__x0007__x0001__x0001_ 4 5 2 2" xfId="1306"/>
    <cellStyle name="差 4 3 2" xfId="1307"/>
    <cellStyle name="?鹎%U龡&amp;H齲_x0001_C铣_x0014__x0007__x0001__x0001_ 4 5 3" xfId="1308"/>
    <cellStyle name="?鹎%U龡&amp;H齲_x0001_C铣_x0014__x0007__x0001__x0001_ 4 5 3 2" xfId="1309"/>
    <cellStyle name="?鹎%U龡&amp;H齲_x0001_C铣_x0014__x0007__x0001__x0001_ 4 6" xfId="1310"/>
    <cellStyle name="输入 3" xfId="1311"/>
    <cellStyle name="常规 2 9" xfId="1312"/>
    <cellStyle name="?鹎%U龡&amp;H齲_x0001_C铣_x0014__x0007__x0001__x0001_ 4 6 2" xfId="1313"/>
    <cellStyle name="?鹎%U龡&amp;H齲_x0001_C铣_x0014__x0007__x0001__x0001_ 4 6 2 2" xfId="1314"/>
    <cellStyle name="?鹎%U龡&amp;H齲_x0001_C铣_x0014__x0007__x0001__x0001_ 4 6 3" xfId="1315"/>
    <cellStyle name="?鹎%U龡&amp;H齲_x0001_C铣_x0014__x0007__x0001__x0001_ 4 6 3 2" xfId="1316"/>
    <cellStyle name="货币 4 4 3" xfId="1317"/>
    <cellStyle name="?鹎%U龡&amp;H齲_x0001_C铣_x0014__x0007__x0001__x0001_ 4 6_2015财政决算公开" xfId="1318"/>
    <cellStyle name="?鹎%U龡&amp;H齲_x0001_C铣_x0014__x0007__x0001__x0001_ 4 7" xfId="1319"/>
    <cellStyle name="常规 3 9" xfId="1320"/>
    <cellStyle name="?鹎%U龡&amp;H齲_x0001_C铣_x0014__x0007__x0001__x0001_ 4 7 2" xfId="1321"/>
    <cellStyle name="40% - 强调文字颜色 5 3 2_2015财政决算公开" xfId="1322"/>
    <cellStyle name="?鹎%U龡&amp;H齲_x0001_C铣_x0014__x0007__x0001__x0001_ 4 8" xfId="1323"/>
    <cellStyle name="常规 4 2 7" xfId="1324"/>
    <cellStyle name="?鹎%U龡&amp;H齲_x0001_C铣_x0014__x0007__x0001__x0001_ 4 8 2" xfId="1325"/>
    <cellStyle name="?鹎%U龡&amp;H齲_x0001_C铣_x0014__x0007__x0001__x0001_ 4 9" xfId="1326"/>
    <cellStyle name="千位分隔 4 2 3 3" xfId="1327"/>
    <cellStyle name="常规 5 9" xfId="1328"/>
    <cellStyle name="?鹎%U龡&amp;H齲_x0001_C铣_x0014__x0007__x0001__x0001_ 4 9 2" xfId="1329"/>
    <cellStyle name="?鹎%U龡&amp;H齲_x0001_C铣_x0014__x0007__x0001__x0001_ 4_2015财政决算公开" xfId="1330"/>
    <cellStyle name="60% - 强调文字颜色 5 5 2 2 2" xfId="1331"/>
    <cellStyle name="?鹎%U龡&amp;H齲_x0001_C铣_x0014__x0007__x0001__x0001_ 5 3 2" xfId="1332"/>
    <cellStyle name="60% - 强调文字颜色 5 5 2 3" xfId="1333"/>
    <cellStyle name="40% - 强调文字颜色 6 3 2 2 2 2" xfId="1334"/>
    <cellStyle name="?鹎%U龡&amp;H齲_x0001_C铣_x0014__x0007__x0001__x0001_ 5 4" xfId="1335"/>
    <cellStyle name="强调文字颜色 4 2 3 3 2" xfId="1336"/>
    <cellStyle name="?鹎%U龡&amp;H齲_x0001_C铣_x0014__x0007__x0001__x0001_ 6 2" xfId="1337"/>
    <cellStyle name="标题 2 2 4" xfId="1338"/>
    <cellStyle name="货币 3 6" xfId="1339"/>
    <cellStyle name="?鹎%U龡&amp;H齲_x0001_C铣_x0014__x0007__x0001__x0001_ 6 2 2" xfId="1340"/>
    <cellStyle name="标题 2 2 4 2" xfId="1341"/>
    <cellStyle name="?鹎%U龡&amp;H齲_x0001_C铣_x0014__x0007__x0001__x0001_ 6 3" xfId="1342"/>
    <cellStyle name="标题 2 2 5" xfId="1343"/>
    <cellStyle name="60% - 强调文字颜色 5 5 3 2" xfId="1344"/>
    <cellStyle name="货币 4 6" xfId="1345"/>
    <cellStyle name="?鹎%U龡&amp;H齲_x0001_C铣_x0014__x0007__x0001__x0001_ 6 3 2" xfId="1346"/>
    <cellStyle name="?鹎%U龡&amp;H齲_x0001_C铣_x0014__x0007__x0001__x0001_ 6 4" xfId="1347"/>
    <cellStyle name="?鹎%U龡&amp;H齲_x0001_C铣_x0014__x0007__x0001__x0001_ 6_2015财政决算公开" xfId="1348"/>
    <cellStyle name="计算 7" xfId="1349"/>
    <cellStyle name="20% - 着色 5"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60% - 强调文字颜色 4 2 3 3 2" xfId="1357"/>
    <cellStyle name="40% - 强调文字颜色 6 5 3 2" xfId="1358"/>
    <cellStyle name="20% - 强调文字颜色 1 2 2 2 3" xfId="1359"/>
    <cellStyle name="20% - 强调文字颜色 1 2 2 3" xfId="1360"/>
    <cellStyle name="20% - 强调文字颜色 1 2 2 3 2" xfId="1361"/>
    <cellStyle name="20% - 强调文字颜色 1 2 2 4" xfId="1362"/>
    <cellStyle name="计算 4 4" xfId="1363"/>
    <cellStyle name="20% - 强调文字颜色 1 2 2_2015财政决算公开" xfId="1364"/>
    <cellStyle name="20% - 强调文字颜色 1 2 3" xfId="1365"/>
    <cellStyle name="20% - 强调文字颜色 1 2 3 2" xfId="1366"/>
    <cellStyle name="20% - 强调文字颜色 1 2 3 2 2 2" xfId="1367"/>
    <cellStyle name="常规 13 2 2 2 2" xfId="1368"/>
    <cellStyle name="20% - 强调文字颜色 1 2 3 2 3" xfId="1369"/>
    <cellStyle name="20% - 强调文字颜色 1 2 3 2_2015财政决算公开" xfId="1370"/>
    <cellStyle name="20% - 强调文字颜色 1 2 3 3" xfId="1371"/>
    <cellStyle name="20% - 强调文字颜色 1 2 3 3 2" xfId="1372"/>
    <cellStyle name="40% - 强调文字颜色 2 2 2_2015财政决算公开" xfId="1373"/>
    <cellStyle name="20% - 强调文字颜色 1 2 3 4" xfId="1374"/>
    <cellStyle name="20% - 强调文字颜色 1 2 3 5" xfId="1375"/>
    <cellStyle name="20% - 强调文字颜色 1 2 3_2015财政决算公开" xfId="1376"/>
    <cellStyle name="20% - 强调文字颜色 1 2 4" xfId="1377"/>
    <cellStyle name="40% - 强调文字颜色 1 5 3" xfId="1378"/>
    <cellStyle name="20% - 强调文字颜色 1 2 4 2 2"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60% - 强调文字颜色 1 5 2 2 2" xfId="1397"/>
    <cellStyle name="20% - 强调文字颜色 1 3 2_2015财政决算公开" xfId="1398"/>
    <cellStyle name="强调文字颜色 2 2 2 2 3" xfId="1399"/>
    <cellStyle name="20% - 强调文字颜色 1 3 3" xfId="1400"/>
    <cellStyle name="20% - 强调文字颜色 1 3 3 2" xfId="1401"/>
    <cellStyle name="20% - 强调文字颜色 1 3 3 3" xfId="1402"/>
    <cellStyle name="常规 2 2 2 2 2" xfId="1403"/>
    <cellStyle name="20% - 强调文字颜色 1 3 3_2015财政决算公开"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百分比 4" xfId="1416"/>
    <cellStyle name="20% - 强调文字颜色 1 4_2015财政决算公开" xfId="1417"/>
    <cellStyle name="60% - 强调文字颜色 3 3" xfId="1418"/>
    <cellStyle name="20% - 强调文字颜色 1 5 2 2" xfId="1419"/>
    <cellStyle name="60% - 强调文字颜色 3 3 2" xfId="1420"/>
    <cellStyle name="20% - 强调文字颜色 1 5 2 2 2" xfId="1421"/>
    <cellStyle name="常规 2 4 2 6 2" xfId="1422"/>
    <cellStyle name="60% - 强调文字颜色 3 4" xfId="1423"/>
    <cellStyle name="20% - 强调文字颜色 1 5 2 3" xfId="1424"/>
    <cellStyle name="常规 2 3 2 3 3 2" xfId="1425"/>
    <cellStyle name="20% - 强调文字颜色 1 5 2_2015财政决算公开" xfId="1426"/>
    <cellStyle name="20% - 强调文字颜色 4 2 3 2_2015财政决算公开" xfId="1427"/>
    <cellStyle name="20% - 强调文字颜色 1 5 3" xfId="1428"/>
    <cellStyle name="60% - 强调文字颜色 4 3" xfId="1429"/>
    <cellStyle name="20% - 强调文字颜色 1 5 3 2"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货币 4 2 4" xfId="1436"/>
    <cellStyle name="20% - 强调文字颜色 1 6_2015财政决算公开" xfId="1437"/>
    <cellStyle name="20% - 强调文字颜色 2 2" xfId="1438"/>
    <cellStyle name="40% - 强调文字颜色 3 2 7" xfId="1439"/>
    <cellStyle name="20% - 强调文字颜色 2 2 2" xfId="1440"/>
    <cellStyle name="20% - 强调文字颜色 2 2 2 2" xfId="1441"/>
    <cellStyle name="标题 2 8" xfId="1442"/>
    <cellStyle name="20% - 强调文字颜色 2 2 2 2 2 2" xfId="1443"/>
    <cellStyle name="60% - 强调文字颜色 5 2 3 3 2" xfId="1444"/>
    <cellStyle name="20% - 强调文字颜色 2 2 2 2 3" xfId="1445"/>
    <cellStyle name="20% - 强调文字颜色 2 2 2 2_2015财政决算公开" xfId="1446"/>
    <cellStyle name="20% - 强调文字颜色 2 2 2 3" xfId="1447"/>
    <cellStyle name="20% - 强调文字颜色 2 9" xfId="1448"/>
    <cellStyle name="20% - 强调文字颜色 2 2 2 3 2" xfId="1449"/>
    <cellStyle name="常规 2 2 2 2 5 2" xfId="1450"/>
    <cellStyle name="20% - 强调文字颜色 2 2 2 4" xfId="1451"/>
    <cellStyle name="检查单元格 6 2" xfId="1452"/>
    <cellStyle name="小数 4 2" xfId="1453"/>
    <cellStyle name="20% - 强调文字颜色 2 2 2_2015财政决算公开" xfId="1454"/>
    <cellStyle name="常规 2 5 2 2 2" xfId="1455"/>
    <cellStyle name="20% - 强调文字颜色 2 2 3" xfId="1456"/>
    <cellStyle name="20% - 强调文字颜色 2 2 3 2" xfId="1457"/>
    <cellStyle name="60% - 强调文字颜色 2 4 3" xfId="1458"/>
    <cellStyle name="20% - 强调文字颜色 2 2 3 2 2 2" xfId="1459"/>
    <cellStyle name="20% - 强调文字颜色 2 2 3 2 3" xfId="1460"/>
    <cellStyle name="20% - 强调文字颜色 2 2 3 2_2015财政决算公开" xfId="1461"/>
    <cellStyle name="20% - 强调文字颜色 2 2 3 3" xfId="1462"/>
    <cellStyle name="20% - 强调文字颜色 2 2 3 3 2" xfId="1463"/>
    <cellStyle name="常规 2 2 2 2 6 2" xfId="1464"/>
    <cellStyle name="20% - 强调文字颜色 2 2 3 4" xfId="1465"/>
    <cellStyle name="60% - 强调文字颜色 1 2 3 2 2 2" xfId="1466"/>
    <cellStyle name="20% - 强调文字颜色 2 2 4" xfId="1467"/>
    <cellStyle name="20% - 强调文字颜色 2 2 4 2" xfId="1468"/>
    <cellStyle name="20% - 强调文字颜色 2 2 4 2 2" xfId="1469"/>
    <cellStyle name="20% - 强调文字颜色 2 2 4 3" xfId="1470"/>
    <cellStyle name="40% - 强调文字颜色 3 3 2_2015财政决算公开" xfId="1471"/>
    <cellStyle name="20% - 强调文字颜色 2 2 4 4" xfId="1472"/>
    <cellStyle name="20% - 强调文字颜色 2 2 4_2015财政决算公开" xfId="1473"/>
    <cellStyle name="20% - 强调文字颜色 6 3 2 2 2 2" xfId="1474"/>
    <cellStyle name="20% - 强调文字颜色 2 2 5" xfId="1475"/>
    <cellStyle name="20% - 强调文字颜色 2 2 5 2" xfId="1476"/>
    <cellStyle name="20% - 强调文字颜色 2 2 6" xfId="1477"/>
    <cellStyle name="60% - 强调文字颜色 1 4 2 3" xfId="1478"/>
    <cellStyle name="20% - 强调文字颜色 2 2_2015财政决算公开" xfId="1479"/>
    <cellStyle name="20% - 强调文字颜色 4 3 2 3 2" xfId="1480"/>
    <cellStyle name="强调文字颜色 2 2 3 2" xfId="1481"/>
    <cellStyle name="20% - 强调文字颜色 2 3" xfId="1482"/>
    <cellStyle name="常规 35" xfId="1483"/>
    <cellStyle name="常规 40" xfId="1484"/>
    <cellStyle name="强调文字颜色 2 2 3 2 2" xfId="1485"/>
    <cellStyle name="20% - 强调文字颜色 2 3 2"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常规 36" xfId="1496"/>
    <cellStyle name="常规 41" xfId="1497"/>
    <cellStyle name="强调文字颜色 2 2 3 2 3" xfId="1498"/>
    <cellStyle name="20% - 强调文字颜色 2 3 3" xfId="1499"/>
    <cellStyle name="20% - 强调文字颜色 2 3 3 2" xfId="1500"/>
    <cellStyle name="20% - 强调文字颜色 2 3 3 2 2" xfId="1501"/>
    <cellStyle name="20% - 强调文字颜色 2 3 3 3" xfId="1502"/>
    <cellStyle name="20% - 强调文字颜色 2 3 3_2015财政决算公开" xfId="1503"/>
    <cellStyle name="常规 37" xfId="1504"/>
    <cellStyle name="常规 42" xfId="1505"/>
    <cellStyle name="20% - 强调文字颜色 2 3 4" xfId="1506"/>
    <cellStyle name="40% - 强调文字颜色 1 2 6" xfId="1507"/>
    <cellStyle name="20% - 强调文字颜色 2 3 4 2" xfId="1508"/>
    <cellStyle name="常规 38" xfId="1509"/>
    <cellStyle name="常规 43" xfId="1510"/>
    <cellStyle name="20% - 强调文字颜色 2 3 5" xfId="1511"/>
    <cellStyle name="常规 2 4 2 2 4 2" xfId="1512"/>
    <cellStyle name="20% - 强调文字颜色 2 3_2015财政决算公开" xfId="1513"/>
    <cellStyle name="20% - 强调文字颜色 2 4 2 2" xfId="1514"/>
    <cellStyle name="20% - 强调文字颜色 2 4 2 3" xfId="1515"/>
    <cellStyle name="20% - 强调文字颜色 2 4 2_2015财政决算公开" xfId="1516"/>
    <cellStyle name="20% - 强调文字颜色 6 5_2015财政决算公开" xfId="1517"/>
    <cellStyle name="20% - 强调文字颜色 2 4 3"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6 6 3" xfId="1528"/>
    <cellStyle name="60% - 强调文字颜色 1 6 2 2" xfId="1529"/>
    <cellStyle name="20% - 强调文字颜色 2 5 2_2015财政决算公开"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常规 3 2 5" xfId="1539"/>
    <cellStyle name="20% - 强调文字颜色 3 2" xfId="1540"/>
    <cellStyle name="常规 3 2 5 2" xfId="1541"/>
    <cellStyle name="40% - 强调文字颜色 4 2 7" xfId="1542"/>
    <cellStyle name="20% - 强调文字颜色 3 2 2" xfId="1543"/>
    <cellStyle name="常规 2 2 6 4" xfId="1544"/>
    <cellStyle name="百分比 4 2 4" xfId="1545"/>
    <cellStyle name="20% - 强调文字颜色 3 2 2 2" xfId="1546"/>
    <cellStyle name="20% - 强调文字颜色 3 2 2 2 2" xfId="1547"/>
    <cellStyle name="20% - 强调文字颜色 3 2 2 2 2 2" xfId="1548"/>
    <cellStyle name="60% - 强调文字颜色 6 2 3 3 2" xfId="1549"/>
    <cellStyle name="20% - 强调文字颜色 3 2 2 2 3" xfId="1550"/>
    <cellStyle name="常规 51 2" xfId="1551"/>
    <cellStyle name="20% - 强调文字颜色 3 2 2 2_2015财政决算公开" xfId="1552"/>
    <cellStyle name="20% - 强调文字颜色 3 2 2 3" xfId="1553"/>
    <cellStyle name="20% - 强调文字颜色 3 2 2 3 2" xfId="1554"/>
    <cellStyle name="常规 12 2 3 2 2" xfId="1555"/>
    <cellStyle name="20% - 强调文字颜色 3 2 2 4" xfId="1556"/>
    <cellStyle name="20% - 强调文字颜色 3 2 2_2015财政决算公开" xfId="1557"/>
    <cellStyle name="20% - 强调文字颜色 3 2 3" xfId="1558"/>
    <cellStyle name="汇总 5" xfId="1559"/>
    <cellStyle name="常规 2 2 7 4" xfId="1560"/>
    <cellStyle name="20% - 强调文字颜色 3 2 3 2" xfId="1561"/>
    <cellStyle name="汇总 5 2" xfId="1562"/>
    <cellStyle name="常规 2 2 7 4 2" xfId="1563"/>
    <cellStyle name="20% - 强调文字颜色 3 2 3 2 2" xfId="1564"/>
    <cellStyle name="汇总 5 2 2" xfId="1565"/>
    <cellStyle name="20% - 强调文字颜色 3 2 3 2 2 2" xfId="1566"/>
    <cellStyle name="汇总 5 3" xfId="1567"/>
    <cellStyle name="20% - 强调文字颜色 3 2 3 2 3" xfId="1568"/>
    <cellStyle name="常规 5 4" xfId="1569"/>
    <cellStyle name="常规 4 3 2" xfId="1570"/>
    <cellStyle name="20% - 强调文字颜色 3 2 3 2_2015财政决算公开" xfId="1571"/>
    <cellStyle name="汇总 6" xfId="1572"/>
    <cellStyle name="常规 2 2 7 5" xfId="1573"/>
    <cellStyle name="20% - 强调文字颜色 3 2 3 3" xfId="1574"/>
    <cellStyle name="汇总 6 2" xfId="1575"/>
    <cellStyle name="常规 10 2 3" xfId="1576"/>
    <cellStyle name="常规_福州市本级社会保险基金预算安排情况表" xfId="1577"/>
    <cellStyle name="20% - 强调文字颜色 3 2 3 3 2" xfId="1578"/>
    <cellStyle name="汇总 7" xfId="1579"/>
    <cellStyle name="20% - 强调文字颜色 6 2 2_2015财政决算公开" xfId="1580"/>
    <cellStyle name="20% - 强调文字颜色 3 2 3 4" xfId="1581"/>
    <cellStyle name="汇总 2 2 2 2" xfId="1582"/>
    <cellStyle name="20% - 强调文字颜色 3 2 3 5" xfId="1583"/>
    <cellStyle name="解释性文本 6 2" xfId="1584"/>
    <cellStyle name="差 3 2" xfId="1585"/>
    <cellStyle name="20% - 强调文字颜色 3 2 3_2015财政决算公开" xfId="1586"/>
    <cellStyle name="20% - 强调文字颜色 3 2 4" xfId="1587"/>
    <cellStyle name="20% - 强调文字颜色 3 2 4 2" xfId="1588"/>
    <cellStyle name="20% - 强调文字颜色 3 2 4 3" xfId="1589"/>
    <cellStyle name="20% - 强调文字颜色 3 2 4 4" xfId="1590"/>
    <cellStyle name="20% - 强调文字颜色 3 2 4_2015财政决算公开" xfId="1591"/>
    <cellStyle name="货币 3 3 4 2" xfId="1592"/>
    <cellStyle name="20% - 强调文字颜色 3 2 5" xfId="1593"/>
    <cellStyle name="20% - 强调文字颜色 3 2 5 2" xfId="1594"/>
    <cellStyle name="20% - 强调文字颜色 3 2 6" xfId="1595"/>
    <cellStyle name="20% - 强调文字颜色 3 2 7" xfId="1596"/>
    <cellStyle name="20% - 强调文字颜色 3 2_2015财政决算公开" xfId="1597"/>
    <cellStyle name="常规 3 2 6" xfId="1598"/>
    <cellStyle name="强调文字颜色 2 2 4 2" xfId="1599"/>
    <cellStyle name="20% - 强调文字颜色 3 3" xfId="1600"/>
    <cellStyle name="常规 3 2 6 2" xfId="1601"/>
    <cellStyle name="强调文字颜色 2 2 4 2 2" xfId="1602"/>
    <cellStyle name="20% - 强调文字颜色 3 3 2" xfId="1603"/>
    <cellStyle name="常规 2 3 6 4" xfId="1604"/>
    <cellStyle name="百分比 5 2 4" xfId="1605"/>
    <cellStyle name="20% - 强调文字颜色 3 3 2 2" xfId="1606"/>
    <cellStyle name="常规 2 3 6 4 2" xfId="1607"/>
    <cellStyle name="20% - 强调文字颜色 3 3 2 2 2" xfId="1608"/>
    <cellStyle name="20% - 强调文字颜色 3 3 2 2 2 2" xfId="1609"/>
    <cellStyle name="20% - 强调文字颜色 3 3 2 2 3" xfId="1610"/>
    <cellStyle name="20% - 强调文字颜色 3 3 2 2_2015财政决算公开" xfId="1611"/>
    <cellStyle name="常规 2 3 6 5" xfId="1612"/>
    <cellStyle name="20% - 强调文字颜色 3 3 2 3" xfId="1613"/>
    <cellStyle name="20% - 强调文字颜色 3 3 2 3 2" xfId="1614"/>
    <cellStyle name="20% - 强调文字颜色 3 3 2 4" xfId="1615"/>
    <cellStyle name="常规 3 2 2" xfId="1616"/>
    <cellStyle name="20% - 强调文字颜色 3 3 2_2015财政决算公开" xfId="1617"/>
    <cellStyle name="20% - 强调文字颜色 3 3 3" xfId="1618"/>
    <cellStyle name="20% - 强调文字颜色 3 3 3 2" xfId="1619"/>
    <cellStyle name="20% - 强调文字颜色 3 3 3 2 2" xfId="1620"/>
    <cellStyle name="差 3 3 2 2" xfId="1621"/>
    <cellStyle name="20% - 强调文字颜色 3 3 3_2015财政决算公开" xfId="1622"/>
    <cellStyle name="20% - 强调文字颜色 4 2 2 2" xfId="1623"/>
    <cellStyle name="20% - 强调文字颜色 3 3 4" xfId="1624"/>
    <cellStyle name="20% - 强调文字颜色 4 2 2 2 2" xfId="1625"/>
    <cellStyle name="20% - 强调文字颜色 3 3 4 2" xfId="1626"/>
    <cellStyle name="20% - 强调文字颜色 4 2 2 3" xfId="1627"/>
    <cellStyle name="20% - 强调文字颜色 3 3 5" xfId="1628"/>
    <cellStyle name="20% - 强调文字颜色 3 3_2015财政决算公开" xfId="1629"/>
    <cellStyle name="20% - 强调文字颜色 3 4 2" xfId="1630"/>
    <cellStyle name="常规 2 4 6 4" xfId="1631"/>
    <cellStyle name="百分比 6 2 4" xfId="1632"/>
    <cellStyle name="20% - 强调文字颜色 3 4 2 2" xfId="1633"/>
    <cellStyle name="常规 2 4 6 4 2" xfId="1634"/>
    <cellStyle name="20% - 强调文字颜色 3 4 2 2 2" xfId="1635"/>
    <cellStyle name="常规 2 5 2" xfId="1636"/>
    <cellStyle name="常规 2 4 6 5" xfId="1637"/>
    <cellStyle name="20% - 强调文字颜色 3 4 2 3" xfId="1638"/>
    <cellStyle name="常规 48" xfId="1639"/>
    <cellStyle name="常规 53" xfId="1640"/>
    <cellStyle name="20% - 强调文字颜色 3 4 2_2015财政决算公开" xfId="1641"/>
    <cellStyle name="20% - 强调文字颜色 3 4 3" xfId="1642"/>
    <cellStyle name="20% - 强调文字颜色 3 4 3 2" xfId="1643"/>
    <cellStyle name="20% - 强调文字颜色 4 2 3 2" xfId="1644"/>
    <cellStyle name="20% - 强调文字颜色 3 4 4" xfId="1645"/>
    <cellStyle name="20% - 强调文字颜色 3 4_2015财政决算公开" xfId="1646"/>
    <cellStyle name="常规 3 2 8" xfId="1647"/>
    <cellStyle name="20% - 强调文字颜色 3 5" xfId="1648"/>
    <cellStyle name="常规 3 2 8 2" xfId="1649"/>
    <cellStyle name="20% - 强调文字颜色 3 5 2" xfId="1650"/>
    <cellStyle name="百分比 7 2 4" xfId="1651"/>
    <cellStyle name="20% - 强调文字颜色 3 5 2 2" xfId="1652"/>
    <cellStyle name="警告文本 3 2 3" xfId="1653"/>
    <cellStyle name="20% - 强调文字颜色 3 5 2 2 2" xfId="1654"/>
    <cellStyle name="常规 3 5 2" xfId="1655"/>
    <cellStyle name="20% - 强调文字颜色 3 5 2 3" xfId="1656"/>
    <cellStyle name="20% - 强调文字颜色 3 5 2_2015财政决算公开" xfId="1657"/>
    <cellStyle name="20% - 强调文字颜色 3 5 3" xfId="1658"/>
    <cellStyle name="20% - 强调文字颜色 3 5 3 2" xfId="1659"/>
    <cellStyle name="20% - 强调文字颜色 4 2 4 2" xfId="1660"/>
    <cellStyle name="20% - 强调文字颜色 3 5 4" xfId="1661"/>
    <cellStyle name="常规 7 3" xfId="1662"/>
    <cellStyle name="20% - 强调文字颜色 3 6 2 2" xfId="1663"/>
    <cellStyle name="20% - 强调文字颜色 3 6 3" xfId="1664"/>
    <cellStyle name="60% - 强调文字颜色 1 3 2 2" xfId="1665"/>
    <cellStyle name="20% - 强调文字颜色 3 6_2015财政决算公开" xfId="1666"/>
    <cellStyle name="好 3 2 2 3" xfId="1667"/>
    <cellStyle name="常规 3 3 5" xfId="1668"/>
    <cellStyle name="标题 5 3 2 2" xfId="1669"/>
    <cellStyle name="20% - 强调文字颜色 4 2" xfId="1670"/>
    <cellStyle name="标题 5 3 2 2 2" xfId="1671"/>
    <cellStyle name="20% - 强调文字颜色 4 2 2" xfId="1672"/>
    <cellStyle name="20% - 强调文字颜色 4 2 2 2 3" xfId="1673"/>
    <cellStyle name="20% - 强调文字颜色 4 2 2 2_2015财政决算公开" xfId="1674"/>
    <cellStyle name="20% - 强调文字颜色 4 2 2 3 2" xfId="1675"/>
    <cellStyle name="20% - 强调文字颜色 4 2 2 4" xfId="1676"/>
    <cellStyle name="20% - 强调文字颜色 4 2 2_2015财政决算公开" xfId="1677"/>
    <cellStyle name="20% - 强调文字颜色 4 2 3" xfId="1678"/>
    <cellStyle name="20% - 强调文字颜色 4 2 3 2 2" xfId="1679"/>
    <cellStyle name="常规 2 7 2" xfId="1680"/>
    <cellStyle name="20% - 强调文字颜色 4 2 3 2 3" xfId="1681"/>
    <cellStyle name="20% - 强调文字颜色 4 2 3 3" xfId="1682"/>
    <cellStyle name="20% - 强调文字颜色 4 2 3 3 2" xfId="1683"/>
    <cellStyle name="20% - 强调文字颜色 4 2 3 4" xfId="1684"/>
    <cellStyle name="汇总 3 2 2 2" xfId="1685"/>
    <cellStyle name="20% - 强调文字颜色 4 2 3 5" xfId="1686"/>
    <cellStyle name="20% - 强调文字颜色 4 2 3_2015财政决算公开" xfId="1687"/>
    <cellStyle name="20% - 强调文字颜色 4 2 4" xfId="1688"/>
    <cellStyle name="20% - 强调文字颜色 4 2 4 2 2" xfId="1689"/>
    <cellStyle name="20% - 强调文字颜色 4 2 4 3" xfId="1690"/>
    <cellStyle name="20% - 强调文字颜色 4 2 4 4" xfId="1691"/>
    <cellStyle name="好 6 2" xfId="1692"/>
    <cellStyle name="标题 3 2 3 2" xfId="1693"/>
    <cellStyle name="20% - 强调文字颜色 4 2 4_2015财政决算公开" xfId="1694"/>
    <cellStyle name="20% - 强调文字颜色 4 2 5" xfId="1695"/>
    <cellStyle name="60% - 强调文字颜色 1 3 2 3" xfId="1696"/>
    <cellStyle name="20% - 强调文字颜色 4 2 5 2" xfId="1697"/>
    <cellStyle name="20% - 强调文字颜色 4 2 6" xfId="1698"/>
    <cellStyle name="常规 10 3 2" xfId="1699"/>
    <cellStyle name="20% - 强调文字颜色 4 2 7" xfId="1700"/>
    <cellStyle name="40% - 强调文字颜色 4 5 3 2" xfId="1701"/>
    <cellStyle name="检查单元格 8" xfId="1702"/>
    <cellStyle name="常规 2 5 2 4" xfId="1703"/>
    <cellStyle name="20% - 强调文字颜色 4 2_2015财政决算公开" xfId="1704"/>
    <cellStyle name="标题 5 3 2 3" xfId="1705"/>
    <cellStyle name="强调文字颜色 2 2 5 2" xfId="1706"/>
    <cellStyle name="20% - 强调文字颜色 4 3" xfId="1707"/>
    <cellStyle name="20% - 强调文字颜色 4 3 2" xfId="1708"/>
    <cellStyle name="20% - 强调文字颜色 4 3 4" xfId="1709"/>
    <cellStyle name="20% - 强调文字颜色 4 3 2 2" xfId="1710"/>
    <cellStyle name="20% - 强调文字颜色 4 5 4" xfId="1711"/>
    <cellStyle name="20% - 强调文字颜色 4 3 4 2" xfId="1712"/>
    <cellStyle name="20% - 强调文字颜色 4 3 2 2 2" xfId="1713"/>
    <cellStyle name="20% - 强调文字颜色 6 5 4" xfId="1714"/>
    <cellStyle name="20% - 强调文字颜色 4 3 2 2 2 2" xfId="1715"/>
    <cellStyle name="20% - 强调文字颜色 4 3 2 2 3" xfId="1716"/>
    <cellStyle name="20% - 强调文字颜色 4 3 2 2_2015财政决算公开" xfId="1717"/>
    <cellStyle name="20% - 强调文字颜色 4 3 5" xfId="1718"/>
    <cellStyle name="20% - 强调文字颜色 4 3 2 3" xfId="1719"/>
    <cellStyle name="20% - 强调文字颜色 4 3 2 4" xfId="1720"/>
    <cellStyle name="20% - 强调文字颜色 4 3 3" xfId="1721"/>
    <cellStyle name="20% - 强调文字颜色 4 4 4" xfId="1722"/>
    <cellStyle name="20% - 强调文字颜色 4 3 3 2" xfId="1723"/>
    <cellStyle name="20% - 强调文字颜色 5 5 4" xfId="1724"/>
    <cellStyle name="20% - 强调文字颜色 4 3 3 2 2" xfId="1725"/>
    <cellStyle name="20% - 强调文字颜色 4 3 3 3" xfId="1726"/>
    <cellStyle name="好 2 4 2" xfId="1727"/>
    <cellStyle name="40% - 强调文字颜色 5 3 2" xfId="1728"/>
    <cellStyle name="20% - 强调文字颜色 4 3 3_2015财政决算公开" xfId="1729"/>
    <cellStyle name="货币 2" xfId="1730"/>
    <cellStyle name="常规 44 2" xfId="1731"/>
    <cellStyle name="20% - 强调文字颜色 4 3_2015财政决算公开" xfId="1732"/>
    <cellStyle name="20% - 强调文字颜色 4 4 2" xfId="1733"/>
    <cellStyle name="20% - 强调文字颜色 5 3 4" xfId="1734"/>
    <cellStyle name="20% - 强调文字颜色 4 4 2 2" xfId="1735"/>
    <cellStyle name="20% - 强调文字颜色 5 3 4 2" xfId="1736"/>
    <cellStyle name="20% - 强调文字颜色 4 4 2 2 2" xfId="1737"/>
    <cellStyle name="20% - 强调文字颜色 5 3 5" xfId="1738"/>
    <cellStyle name="20% - 强调文字颜色 4 4 2 3" xfId="1739"/>
    <cellStyle name="20% - 强调文字颜色 4 4 2_2015财政决算公开" xfId="1740"/>
    <cellStyle name="20% - 强调文字颜色 4 4 3" xfId="1741"/>
    <cellStyle name="20% - 强调文字颜色 5 4 4" xfId="1742"/>
    <cellStyle name="20% - 强调文字颜色 4 4 3 2" xfId="1743"/>
    <cellStyle name="20% - 强调文字颜色 4 4_2015财政决算公开" xfId="1744"/>
    <cellStyle name="常规 2 3 5 2 2" xfId="1745"/>
    <cellStyle name="20% - 强调文字颜色 4 5" xfId="1746"/>
    <cellStyle name="标题 5 2 2 2 2 2" xfId="1747"/>
    <cellStyle name="20% - 强调文字颜色 4 5 2" xfId="1748"/>
    <cellStyle name="20% - 强调文字颜色 6 3 4" xfId="1749"/>
    <cellStyle name="20% - 强调文字颜色 4 5 2 2" xfId="1750"/>
    <cellStyle name="20% - 强调文字颜色 6 3 4 2" xfId="1751"/>
    <cellStyle name="20% - 强调文字颜色 4 5 2 2 2" xfId="1752"/>
    <cellStyle name="20% - 强调文字颜色 4 5 2_2015财政决算公开" xfId="1753"/>
    <cellStyle name="20% - 强调文字颜色 4 5 3" xfId="1754"/>
    <cellStyle name="20% - 强调文字颜色 6 4 4" xfId="1755"/>
    <cellStyle name="20% - 强调文字颜色 4 5 3 2" xfId="1756"/>
    <cellStyle name="货币 3 4 3 2" xfId="1757"/>
    <cellStyle name="20% - 强调文字颜色 4 5_2015财政决算公开" xfId="1758"/>
    <cellStyle name="20% - 强调文字颜色 4 6 2 2" xfId="1759"/>
    <cellStyle name="20% - 强调文字颜色 4 6 3" xfId="1760"/>
    <cellStyle name="60% - 强调文字颜色 1 4 2 2" xfId="1761"/>
    <cellStyle name="20% - 强调文字颜色 4 6_2015财政决算公开" xfId="1762"/>
    <cellStyle name="20% - 强调文字颜色 4 7" xfId="1763"/>
    <cellStyle name="20% - 强调文字颜色 4 7 2" xfId="1764"/>
    <cellStyle name="20% - 强调文字颜色 4 8" xfId="1765"/>
    <cellStyle name="20% - 强调文字颜色 4 9" xfId="1766"/>
    <cellStyle name="常规 3 4 5" xfId="1767"/>
    <cellStyle name="标题 5 3 3 2" xfId="1768"/>
    <cellStyle name="20% - 强调文字颜色 5 2" xfId="1769"/>
    <cellStyle name="40% - 强调文字颜色 6 2 7" xfId="1770"/>
    <cellStyle name="20% - 强调文字颜色 5 2 2" xfId="1771"/>
    <cellStyle name="40% - 强调文字颜色 2 7" xfId="1772"/>
    <cellStyle name="常规 4 2 6 4" xfId="1773"/>
    <cellStyle name="20% - 强调文字颜色 5 2 2 2" xfId="1774"/>
    <cellStyle name="40% - 强调文字颜色 1 2 3 5" xfId="1775"/>
    <cellStyle name="40% - 强调文字颜色 2 7 2" xfId="1776"/>
    <cellStyle name="常规 4 2 6 4 2" xfId="1777"/>
    <cellStyle name="20% - 强调文字颜色 5 2 2 2 2" xfId="1778"/>
    <cellStyle name="20% - 强调文字颜色 5 2 2 2 3" xfId="1779"/>
    <cellStyle name="20% - 强调文字颜色 5 2 2 2_2015财政决算公开" xfId="1780"/>
    <cellStyle name="货币 5 2 2" xfId="1781"/>
    <cellStyle name="40% - 强调文字颜色 2 8" xfId="1782"/>
    <cellStyle name="常规 4 2 6 5" xfId="1783"/>
    <cellStyle name="20% - 强调文字颜色 5 2 2 3" xfId="1784"/>
    <cellStyle name="20% - 强调文字颜色 5 2 2 3 2" xfId="1785"/>
    <cellStyle name="标题 1 3" xfId="1786"/>
    <cellStyle name="20% - 强调文字颜色 5 2 2 4" xfId="1787"/>
    <cellStyle name="20% - 强调文字颜色 5 2 2_2015财政决算公开" xfId="1788"/>
    <cellStyle name="20% - 强调文字颜色 5 2 3" xfId="1789"/>
    <cellStyle name="40% - 强调文字颜色 3 7" xfId="1790"/>
    <cellStyle name="20% - 强调文字颜色 5 2 3 2" xfId="1791"/>
    <cellStyle name="货币 5 3 2" xfId="1792"/>
    <cellStyle name="40% - 强调文字颜色 3 8" xfId="1793"/>
    <cellStyle name="20% - 强调文字颜色 5 2 3 3" xfId="1794"/>
    <cellStyle name="20% - 强调文字颜色 5 2 3_2015财政决算公开" xfId="1795"/>
    <cellStyle name="20% - 强调文字颜色 5 2 4" xfId="1796"/>
    <cellStyle name="40% - 强调文字颜色 4 7" xfId="1797"/>
    <cellStyle name="20% - 强调文字颜色 5 2 4 2" xfId="1798"/>
    <cellStyle name="20% - 强调文字颜色 5 2 5" xfId="1799"/>
    <cellStyle name="20% - 强调文字颜色 5 2_2015财政决算公开" xfId="1800"/>
    <cellStyle name="20% - 强调文字颜色 5 3" xfId="1801"/>
    <cellStyle name="货币 2 2 6 5" xfId="1802"/>
    <cellStyle name="20% - 强调文字颜色 5 3 2" xfId="1803"/>
    <cellStyle name="20% - 强调文字颜色 5 3 2 2" xfId="1804"/>
    <cellStyle name="20% - 强调文字颜色 5 3 2 2 2" xfId="1805"/>
    <cellStyle name="常规 3 7 3" xfId="1806"/>
    <cellStyle name="20% - 强调文字颜色 5 3 2 2 2 2" xfId="1807"/>
    <cellStyle name="20% - 强调文字颜色 5 3 2 2 3" xfId="1808"/>
    <cellStyle name="60% - 强调文字颜色 1 9" xfId="1809"/>
    <cellStyle name="20% - 强调文字颜色 5 3 2 2_2015财政决算公开" xfId="1810"/>
    <cellStyle name="20% - 强调文字颜色 5 3 2 3" xfId="1811"/>
    <cellStyle name="20% - 强调文字颜色 5 3 2 3 2" xfId="1812"/>
    <cellStyle name="20% - 强调文字颜色 5 3 2 4" xfId="1813"/>
    <cellStyle name="20% - 强调文字颜色 5 3 2_2015财政决算公开" xfId="1814"/>
    <cellStyle name="20% - 强调文字颜色 5 3 3" xfId="1815"/>
    <cellStyle name="20% - 强调文字颜色 5 3 3 2" xfId="1816"/>
    <cellStyle name="20% - 强调文字颜色 5 3 3 2 2" xfId="1817"/>
    <cellStyle name="20% - 强调文字颜色 5 3 3 3" xfId="1818"/>
    <cellStyle name="常规 3 4" xfId="1819"/>
    <cellStyle name="Percent_laroux" xfId="1820"/>
    <cellStyle name="20% - 强调文字颜色 5 3_2015财政决算公开" xfId="1821"/>
    <cellStyle name="20% - 强调文字颜色 5 4" xfId="1822"/>
    <cellStyle name="20% - 强调文字颜色 5 4 2" xfId="1823"/>
    <cellStyle name="20% - 强调文字颜色 5 4 2 2" xfId="1824"/>
    <cellStyle name="40% - 强调文字颜色 3 2 3 5" xfId="1825"/>
    <cellStyle name="20% - 强调文字颜色 5 4 2 2 2" xfId="1826"/>
    <cellStyle name="20% - 强调文字颜色 5 4 2 3" xfId="1827"/>
    <cellStyle name="20% - 强调文字颜色 5 4 2_2015财政决算公开" xfId="1828"/>
    <cellStyle name="20% - 强调文字颜色 5 4 3" xfId="1829"/>
    <cellStyle name="20% - 强调文字颜色 5 4 3 2" xfId="1830"/>
    <cellStyle name="常规 2 3 5 3 2" xfId="1831"/>
    <cellStyle name="20% - 强调文字颜色 5 5" xfId="1832"/>
    <cellStyle name="20% - 强调文字颜色 5 5 2" xfId="1833"/>
    <cellStyle name="20% - 强调文字颜色 5 5 2 2" xfId="1834"/>
    <cellStyle name="20% - 强调文字颜色 5 5 2 3" xfId="1835"/>
    <cellStyle name="20% - 强调文字颜色 5 5 2_2015财政决算公开" xfId="1836"/>
    <cellStyle name="20% - 强调文字颜色 5 5 3" xfId="1837"/>
    <cellStyle name="20% - 强调文字颜色 5 5 3 2" xfId="1838"/>
    <cellStyle name="20% - 强调文字颜色 5 5_2015财政决算公开" xfId="1839"/>
    <cellStyle name="20% - 强调文字颜色 6 2 2 2" xfId="1840"/>
    <cellStyle name="60% - 强调文字颜色 6 3 2 2 2 2" xfId="1841"/>
    <cellStyle name="20% - 强调文字颜色 5 6 2" xfId="1842"/>
    <cellStyle name="表标题 5" xfId="1843"/>
    <cellStyle name="20% - 强调文字颜色 5 6 2 2" xfId="1844"/>
    <cellStyle name="20% - 强调文字颜色 5 6_2015财政决算公开" xfId="1845"/>
    <cellStyle name="60% - 强调文字颜色 6 3 2 2 3" xfId="1846"/>
    <cellStyle name="20% - 强调文字颜色 5 7" xfId="1847"/>
    <cellStyle name="20% - 强调文字颜色 5 7 2" xfId="1848"/>
    <cellStyle name="20% - 强调文字颜色 6 2 2 2_2015财政决算公开" xfId="1849"/>
    <cellStyle name="20% - 强调文字颜色 5 8" xfId="1850"/>
    <cellStyle name="常规 3 5 5" xfId="1851"/>
    <cellStyle name="20% - 强调文字颜色 6 2" xfId="1852"/>
    <cellStyle name="20% - 强调文字颜色 6 2 2" xfId="1853"/>
    <cellStyle name="20% - 强调文字颜色 6 2 2 2 2" xfId="1854"/>
    <cellStyle name="常规 2 2 9" xfId="1855"/>
    <cellStyle name="20% - 强调文字颜色 6 2 2 2 2 2" xfId="1856"/>
    <cellStyle name="百分比 4 5" xfId="1857"/>
    <cellStyle name="20% - 强调文字颜色 6 2 2 2 3" xfId="1858"/>
    <cellStyle name="20% - 强调文字颜色 6 2 2 3" xfId="1859"/>
    <cellStyle name="20% - 强调文字颜色 6 2 2 4" xfId="1860"/>
    <cellStyle name="20% - 强调文字颜色 6 2 3" xfId="1861"/>
    <cellStyle name="20% - 强调文字颜色 6 2 3 2" xfId="1862"/>
    <cellStyle name="20% - 强调文字颜色 6 2 3 2 2" xfId="1863"/>
    <cellStyle name="20% - 强调文字颜色 6 2 3 3" xfId="1864"/>
    <cellStyle name="20% - 强调文字颜色 6 2 4" xfId="1865"/>
    <cellStyle name="20% - 强调文字颜色 6 2 4 2" xfId="1866"/>
    <cellStyle name="20% - 强调文字颜色 6 2 5" xfId="1867"/>
    <cellStyle name="20% - 强调文字颜色 6 2_2015财政决算公开" xfId="1868"/>
    <cellStyle name="20% - 强调文字颜色 6 3" xfId="1869"/>
    <cellStyle name="常规 14 7" xfId="1870"/>
    <cellStyle name="20% - 强调文字颜色 6 3 2" xfId="1871"/>
    <cellStyle name="20% - 强调文字颜色 6 3 2 2" xfId="1872"/>
    <cellStyle name="20% - 强调文字颜色 6 3 2 2 2" xfId="1873"/>
    <cellStyle name="20% - 强调文字颜色 6 3 2 2 3" xfId="1874"/>
    <cellStyle name="20% - 强调文字颜色 6 3 2 2_2015财政决算公开" xfId="1875"/>
    <cellStyle name="20% - 强调文字颜色 6 3 2 3" xfId="1876"/>
    <cellStyle name="20% - 强调文字颜色 6 6_2015财政决算公开" xfId="1877"/>
    <cellStyle name="20% - 强调文字颜色 6 3 2 4" xfId="1878"/>
    <cellStyle name="20% - 强调文字颜色 6 3 2_2015财政决算公开" xfId="1879"/>
    <cellStyle name="20% - 强调文字颜色 6 3 3" xfId="1880"/>
    <cellStyle name="no dec" xfId="1881"/>
    <cellStyle name="20% - 强调文字颜色 6 3 3 2" xfId="1882"/>
    <cellStyle name="no dec 2" xfId="1883"/>
    <cellStyle name="20% - 强调文字颜色 6 3 3 2 2" xfId="1884"/>
    <cellStyle name="20% - 强调文字颜色 6 3 3 3" xfId="1885"/>
    <cellStyle name="汇总 2 3 2 2" xfId="1886"/>
    <cellStyle name="货币 2 2 2 3 2" xfId="1887"/>
    <cellStyle name="20% - 强调文字颜色 6 3 3_2015财政决算公开" xfId="1888"/>
    <cellStyle name="20% - 强调文字颜色 6 3_2015财政决算公开" xfId="1889"/>
    <cellStyle name="20% - 强调文字颜色 6 4" xfId="1890"/>
    <cellStyle name="20% - 强调文字颜色 6 4 2" xfId="1891"/>
    <cellStyle name="20% - 强调文字颜色 6 4 2 2 2" xfId="1892"/>
    <cellStyle name="60% - 着色 4 2" xfId="1893"/>
    <cellStyle name="20% - 强调文字颜色 6 4 2 3" xfId="1894"/>
    <cellStyle name="20% - 强调文字颜色 6 4 2_2015财政决算公开" xfId="1895"/>
    <cellStyle name="20% - 强调文字颜色 6 4 3" xfId="1896"/>
    <cellStyle name="20% - 强调文字颜色 6 4 3 2" xfId="1897"/>
    <cellStyle name="20% - 强调文字颜色 6 4_2015财政决算公开" xfId="1898"/>
    <cellStyle name="20% - 强调文字颜色 6 5" xfId="1899"/>
    <cellStyle name="20% - 强调文字颜色 6 5 2" xfId="1900"/>
    <cellStyle name="20% - 强调文字颜色 6 5 2 2" xfId="1901"/>
    <cellStyle name="20% - 强调文字颜色 6 5 2 2 2" xfId="1902"/>
    <cellStyle name="20% - 强调文字颜色 6 5 2 3" xfId="1903"/>
    <cellStyle name="40% - 强调文字颜色 1 3 2 3" xfId="1904"/>
    <cellStyle name="20% - 强调文字颜色 6 5 2_2015财政决算公开" xfId="1905"/>
    <cellStyle name="20% - 强调文字颜色 6 5 3" xfId="1906"/>
    <cellStyle name="20% - 强调文字颜色 6 5 3 2" xfId="1907"/>
    <cellStyle name="20% - 强调文字颜色 6 6 2" xfId="1908"/>
    <cellStyle name="20% - 强调文字颜色 6 6 2 2" xfId="1909"/>
    <cellStyle name="20% - 强调文字颜色 6 7" xfId="1910"/>
    <cellStyle name="40% - 强调文字颜色 3 4 2 2" xfId="1911"/>
    <cellStyle name="20% - 强调文字颜色 6 7 2" xfId="1912"/>
    <cellStyle name="40% - 强调文字颜色 3 4 2 2 2" xfId="1913"/>
    <cellStyle name="20% - 强调文字颜色 6 8" xfId="1914"/>
    <cellStyle name="40% - 强调文字颜色 3 4 2 3" xfId="1915"/>
    <cellStyle name="计算 3" xfId="1916"/>
    <cellStyle name="20% - 着色 1" xfId="1917"/>
    <cellStyle name="计算 3 2" xfId="1918"/>
    <cellStyle name="标题 2 2_2015财政决算公开" xfId="1919"/>
    <cellStyle name="20% - 着色 1 2" xfId="1920"/>
    <cellStyle name="计算 4" xfId="1921"/>
    <cellStyle name="20% - 着色 2" xfId="1922"/>
    <cellStyle name="计算 4 2" xfId="1923"/>
    <cellStyle name="20% - 着色 2 2" xfId="1924"/>
    <cellStyle name="计算 5" xfId="1925"/>
    <cellStyle name="超级链接 4 2" xfId="1926"/>
    <cellStyle name="60% - 强调文字颜色 3 2 3 2 2" xfId="1927"/>
    <cellStyle name="20% - 着色 3" xfId="1928"/>
    <cellStyle name="计算 5 2" xfId="1929"/>
    <cellStyle name="60% - 强调文字颜色 3 2 3 2 2 2" xfId="1930"/>
    <cellStyle name="20% - 着色 3 2" xfId="1931"/>
    <cellStyle name="计算 6 2" xfId="1932"/>
    <cellStyle name="20% - 着色 4 2" xfId="1933"/>
    <cellStyle name="Currency1" xfId="1934"/>
    <cellStyle name="计算 7 2" xfId="1935"/>
    <cellStyle name="20% - 着色 5 2" xfId="1936"/>
    <cellStyle name="计算 8" xfId="1937"/>
    <cellStyle name="20% - 着色 6" xfId="1938"/>
    <cellStyle name="20% - 着色 6 2" xfId="1939"/>
    <cellStyle name="40% - 强调文字颜色 1 2" xfId="1940"/>
    <cellStyle name="货币 3 6 3" xfId="1941"/>
    <cellStyle name="60% - 强调文字颜色 2 2 7" xfId="1942"/>
    <cellStyle name="40% - 强调文字颜色 1 2 2" xfId="1943"/>
    <cellStyle name="货币 3 6 3 2" xfId="1944"/>
    <cellStyle name="40% - 强调文字颜色 1 2 2 2" xfId="1945"/>
    <cellStyle name="汇总 2 4" xfId="1946"/>
    <cellStyle name="40% - 强调文字颜色 1 2 2 2 2" xfId="1947"/>
    <cellStyle name="链接单元格 2 2 3" xfId="1948"/>
    <cellStyle name="汇总 2 4 2" xfId="1949"/>
    <cellStyle name="货币 2 2 3 3" xfId="1950"/>
    <cellStyle name="40% - 强调文字颜色 1 2 2 2 2 2" xfId="1951"/>
    <cellStyle name="汇总 2 5" xfId="1952"/>
    <cellStyle name="40% - 强调文字颜色 1 2 2 2 3" xfId="1953"/>
    <cellStyle name="标题 4 2 3 4" xfId="1954"/>
    <cellStyle name="40% - 强调文字颜色 1 2 2 2_2015财政决算公开" xfId="1955"/>
    <cellStyle name="40% - 强调文字颜色 1 2 2 3" xfId="1956"/>
    <cellStyle name="汇总 3 4" xfId="1957"/>
    <cellStyle name="40% - 强调文字颜色 1 2 2 3 2" xfId="1958"/>
    <cellStyle name="40% - 强调文字颜色 1 2 2 4" xfId="1959"/>
    <cellStyle name="40% - 强调文字颜色 1 2 2_2015财政决算公开" xfId="1960"/>
    <cellStyle name="货币 3 6 4" xfId="1961"/>
    <cellStyle name="40% - 强调文字颜色 1 2 3" xfId="1962"/>
    <cellStyle name="货币 3 6 4 2" xfId="1963"/>
    <cellStyle name="40% - 强调文字颜色 1 2 3 2" xfId="1964"/>
    <cellStyle name="40% - 强调文字颜色 1 2 3 2 2" xfId="1965"/>
    <cellStyle name="货币 3 2 3 3" xfId="1966"/>
    <cellStyle name="40% - 强调文字颜色 1 2 3 2 2 2" xfId="1967"/>
    <cellStyle name="40% - 强调文字颜色 1 2 3 2 3" xfId="1968"/>
    <cellStyle name="40% - 强调文字颜色 1 2 3 2_2015财政决算公开" xfId="1969"/>
    <cellStyle name="40% - 强调文字颜色 1 2 3 3" xfId="1970"/>
    <cellStyle name="40% - 强调文字颜色 1 2 3 4" xfId="1971"/>
    <cellStyle name="40% - 强调文字颜色 1 2 3_2015财政决算公开" xfId="1972"/>
    <cellStyle name="货币 3 6 5" xfId="1973"/>
    <cellStyle name="40% - 强调文字颜色 1 2 4" xfId="1974"/>
    <cellStyle name="40% - 强调文字颜色 1 2 4 2" xfId="1975"/>
    <cellStyle name="40% - 强调文字颜色 1 2 4 2 2" xfId="1976"/>
    <cellStyle name="40% - 强调文字颜色 1 2 4 3" xfId="1977"/>
    <cellStyle name="标题 1 2" xfId="1978"/>
    <cellStyle name="40% - 强调文字颜色 1 2 4 4" xfId="1979"/>
    <cellStyle name="千位分隔 4 3 3" xfId="1980"/>
    <cellStyle name="40% - 强调文字颜色 1 2 4_2015财政决算公开" xfId="1981"/>
    <cellStyle name="40% - 强调文字颜色 1 2 5" xfId="1982"/>
    <cellStyle name="40% - 强调文字颜色 1 2 5 2" xfId="1983"/>
    <cellStyle name="40% - 强调文字颜色 1 2 7" xfId="1984"/>
    <cellStyle name="40% - 强调文字颜色 1 2_2015财政决算公开" xfId="1985"/>
    <cellStyle name="常规 9 2" xfId="1986"/>
    <cellStyle name="40% - 强调文字颜色 1 3" xfId="1987"/>
    <cellStyle name="常规 9 2 2" xfId="1988"/>
    <cellStyle name="40% - 强调文字颜色 1 3 2" xfId="1989"/>
    <cellStyle name="常规 9 2 2 2" xfId="1990"/>
    <cellStyle name="40% - 强调文字颜色 1 3 2 2" xfId="1991"/>
    <cellStyle name="40% - 强调文字颜色 1 3 2 2 2" xfId="1992"/>
    <cellStyle name="40% - 强调文字颜色 1 3 2 2 2 2" xfId="1993"/>
    <cellStyle name="40% - 强调文字颜色 1 3 2 2 3" xfId="1994"/>
    <cellStyle name="40% - 强调文字颜色 1 3 2 2_2015财政决算公开" xfId="1995"/>
    <cellStyle name="40% - 强调文字颜色 1 3 2 3 2" xfId="1996"/>
    <cellStyle name="40% - 强调文字颜色 1 3 2 4" xfId="1997"/>
    <cellStyle name="40% - 强调文字颜色 1 3 2_2015财政决算公开" xfId="1998"/>
    <cellStyle name="常规 9 2 3" xfId="1999"/>
    <cellStyle name="40% - 强调文字颜色 1 3 3" xfId="2000"/>
    <cellStyle name="40% - 强调文字颜色 1 3 3 2" xfId="2001"/>
    <cellStyle name="40% - 强调文字颜色 1 3 3 2 2" xfId="2002"/>
    <cellStyle name="40% - 强调文字颜色 1 3 3 3" xfId="2003"/>
    <cellStyle name="40% - 强调文字颜色 1 3 3_2015财政决算公开" xfId="2004"/>
    <cellStyle name="40% - 强调文字颜色 1 3 4" xfId="2005"/>
    <cellStyle name="40% - 强调文字颜色 1 3 4 2" xfId="2006"/>
    <cellStyle name="计算 9" xfId="2007"/>
    <cellStyle name="常规 10 2_2015财政决算公开" xfId="2008"/>
    <cellStyle name="40% - 强调文字颜色 1 3 5" xfId="2009"/>
    <cellStyle name="常规 2 4 2 5" xfId="2010"/>
    <cellStyle name="40% - 强调文字颜色 1 3_2015财政决算公开" xfId="2011"/>
    <cellStyle name="常规 9 3" xfId="2012"/>
    <cellStyle name="60% - 强调文字颜色 1 3 2 3 2" xfId="2013"/>
    <cellStyle name="40% - 强调文字颜色 1 4" xfId="2014"/>
    <cellStyle name="常规 9 3 2" xfId="2015"/>
    <cellStyle name="40% - 强调文字颜色 1 4 2" xfId="2016"/>
    <cellStyle name="40% - 强调文字颜色 1 4 2 2" xfId="2017"/>
    <cellStyle name="40% - 强调文字颜色 1 4 2 2 2" xfId="2018"/>
    <cellStyle name="40% - 强调文字颜色 1 4 2 3" xfId="2019"/>
    <cellStyle name="40% - 强调文字颜色 1 4 2_2015财政决算公开" xfId="2020"/>
    <cellStyle name="40% - 强调文字颜色 1 4 3" xfId="2021"/>
    <cellStyle name="40% - 强调文字颜色 1 4 3 2" xfId="2022"/>
    <cellStyle name="40% - 强调文字颜色 6 2 4_2015财政决算公开" xfId="2023"/>
    <cellStyle name="常规 9 4" xfId="2024"/>
    <cellStyle name="40% - 强调文字颜色 1 5" xfId="2025"/>
    <cellStyle name="常规 4 2 5 2" xfId="2026"/>
    <cellStyle name="40% - 强调文字颜色 1 5 2" xfId="2027"/>
    <cellStyle name="常规 4 2 5 2 2" xfId="2028"/>
    <cellStyle name="40% - 强调文字颜色 1 5 2 2" xfId="2029"/>
    <cellStyle name="40% - 强调文字颜色 1 5 2 2 2" xfId="2030"/>
    <cellStyle name="40% - 强调文字颜色 1 5 2 3" xfId="2031"/>
    <cellStyle name="常规 3 4 2" xfId="2032"/>
    <cellStyle name="40% - 强调文字颜色 1 5 2_2015财政决算公开" xfId="2033"/>
    <cellStyle name="40% - 强调文字颜色 1 5 3 2" xfId="2034"/>
    <cellStyle name="40% - 强调文字颜色 1 5 4" xfId="2035"/>
    <cellStyle name="解释性文本 5 3" xfId="2036"/>
    <cellStyle name="40% - 强调文字颜色 1 5_2015财政决算公开" xfId="2037"/>
    <cellStyle name="差 2 3" xfId="2038"/>
    <cellStyle name="常规 9 5" xfId="2039"/>
    <cellStyle name="40% - 强调文字颜色 1 6" xfId="2040"/>
    <cellStyle name="常规 4 2 5 3" xfId="2041"/>
    <cellStyle name="40% - 强调文字颜色 1 6 2" xfId="2042"/>
    <cellStyle name="常规 4 2 5 3 2" xfId="2043"/>
    <cellStyle name="40% - 强调文字颜色 1 6 2 2" xfId="2044"/>
    <cellStyle name="40% - 强调文字颜色 1 6 3" xfId="2045"/>
    <cellStyle name="40% - 强调文字颜色 1 7" xfId="2046"/>
    <cellStyle name="常规 4 2 5 4" xfId="2047"/>
    <cellStyle name="40% - 强调文字颜色 1 8" xfId="2048"/>
    <cellStyle name="40% - 强调文字颜色 1 9" xfId="2049"/>
    <cellStyle name="40% - 强调文字颜色 2 2" xfId="2050"/>
    <cellStyle name="货币 4 6 3" xfId="2051"/>
    <cellStyle name="60% - 强调文字颜色 2 2 3 5" xfId="2052"/>
    <cellStyle name="60% - 强调文字颜色 3 2 7" xfId="2053"/>
    <cellStyle name="40% - 强调文字颜色 2 2 2" xfId="2054"/>
    <cellStyle name="货币 4 6 3 2" xfId="2055"/>
    <cellStyle name="常规 2 2 3 4 4" xfId="2056"/>
    <cellStyle name="常规 18_2015财政决算公开" xfId="2057"/>
    <cellStyle name="40% - 强调文字颜色 2 2 2 2" xfId="2058"/>
    <cellStyle name="常规 2 4 3" xfId="2059"/>
    <cellStyle name="常规 2 2 3 4 4 2" xfId="2060"/>
    <cellStyle name="40% - 强调文字颜色 2 2 2 2 2" xfId="2061"/>
    <cellStyle name="常规 2 4 3 2" xfId="2062"/>
    <cellStyle name="40% - 强调文字颜色 2 2 2 2 2 2" xfId="2063"/>
    <cellStyle name="常规 2 4 4" xfId="2064"/>
    <cellStyle name="40% - 强调文字颜色 2 2 2 2 3" xfId="2065"/>
    <cellStyle name="40% - 强调文字颜色 2 2 2 2_2015财政决算公开" xfId="2066"/>
    <cellStyle name="常规 2 2 3 4 5" xfId="2067"/>
    <cellStyle name="标题 1 4 2 2" xfId="2068"/>
    <cellStyle name="40% - 强调文字颜色 2 2 2 3" xfId="2069"/>
    <cellStyle name="常规 2 5 3" xfId="2070"/>
    <cellStyle name="40% - 强调文字颜色 2 2 2 3 2" xfId="2071"/>
    <cellStyle name="计算 4 3 2" xfId="2072"/>
    <cellStyle name="40% - 强调文字颜色 2 2 2 4" xfId="2073"/>
    <cellStyle name="货币 4 6 4" xfId="2074"/>
    <cellStyle name="40% - 强调文字颜色 2 2 3" xfId="2075"/>
    <cellStyle name="货币 4 6 4 2" xfId="2076"/>
    <cellStyle name="40% - 强调文字颜色 2 2 3 2" xfId="2077"/>
    <cellStyle name="40% - 强调文字颜色 2 2 3 3" xfId="2078"/>
    <cellStyle name="常规 2 5 5" xfId="2079"/>
    <cellStyle name="标题 5 2 4 2" xfId="2080"/>
    <cellStyle name="40% - 强调文字颜色 2 2 3_2015财政决算公开" xfId="2081"/>
    <cellStyle name="货币 4 6 5" xfId="2082"/>
    <cellStyle name="40% - 强调文字颜色 2 2 4" xfId="2083"/>
    <cellStyle name="40% - 强调文字颜色 2 2 4 2" xfId="2084"/>
    <cellStyle name="40% - 强调文字颜色 2 2 5" xfId="2085"/>
    <cellStyle name="40% - 强调文字颜色 2 3" xfId="2086"/>
    <cellStyle name="40% - 强调文字颜色 2 3 2" xfId="2087"/>
    <cellStyle name="40% - 强调文字颜色 2 3 2 2" xfId="2088"/>
    <cellStyle name="40% - 强调文字颜色 2 3 2 2 2" xfId="2089"/>
    <cellStyle name="60% - 强调文字颜色 2 3 3 3" xfId="2090"/>
    <cellStyle name="60% - 强调文字颜色 4 2 5" xfId="2091"/>
    <cellStyle name="40% - 强调文字颜色 6 7" xfId="2092"/>
    <cellStyle name="40% - 强调文字颜色 2 3 2 2 2 2" xfId="2093"/>
    <cellStyle name="汇总 4" xfId="2094"/>
    <cellStyle name="常规 2 2 7 3" xfId="2095"/>
    <cellStyle name="百分比 4 3 3" xfId="2096"/>
    <cellStyle name="40% - 强调文字颜色 2 3 2 2_2015财政决算公开" xfId="2097"/>
    <cellStyle name="40% - 强调文字颜色 2 3 2 3" xfId="2098"/>
    <cellStyle name="解释性文本 2" xfId="2099"/>
    <cellStyle name="标题 1 5 2 2" xfId="2100"/>
    <cellStyle name="40% - 强调文字颜色 2 3 2 3 2" xfId="2101"/>
    <cellStyle name="解释性文本 2 2" xfId="2102"/>
    <cellStyle name="40% - 强调文字颜色 2 3 2 4" xfId="2103"/>
    <cellStyle name="解释性文本 3" xfId="2104"/>
    <cellStyle name="计算 5 3 2" xfId="2105"/>
    <cellStyle name="检查单元格 3 4" xfId="2106"/>
    <cellStyle name="40% - 强调文字颜色 2 3 2_2015财政决算公开" xfId="2107"/>
    <cellStyle name="40% - 强调文字颜色 2 3 3" xfId="2108"/>
    <cellStyle name="40% - 强调文字颜色 2 3 3 2" xfId="2109"/>
    <cellStyle name="40% - 强调文字颜色 2 3 3 2 2" xfId="2110"/>
    <cellStyle name="40% - 强调文字颜色 2 3 3 3" xfId="2111"/>
    <cellStyle name="40% - 强调文字颜色 2 3 3_2015财政决算公开" xfId="2112"/>
    <cellStyle name="计算 2 2 2 3" xfId="2113"/>
    <cellStyle name="40% - 强调文字颜色 2 3 4" xfId="2114"/>
    <cellStyle name="40% - 强调文字颜色 2 3_2015财政决算公开" xfId="2115"/>
    <cellStyle name="40% - 强调文字颜色 2 3 4 2" xfId="2116"/>
    <cellStyle name="40% - 强调文字颜色 2 3 5" xfId="2117"/>
    <cellStyle name="40% - 强调文字颜色 2 4" xfId="2118"/>
    <cellStyle name="40% - 强调文字颜色 2 4 2" xfId="2119"/>
    <cellStyle name="40% - 强调文字颜色 2 4 2 2" xfId="2120"/>
    <cellStyle name="40% - 强调文字颜色 3 3 2 2_2015财政决算公开" xfId="2121"/>
    <cellStyle name="40% - 强调文字颜色 2 4 2 2 2" xfId="2122"/>
    <cellStyle name="40% - 强调文字颜色 2 4 2 3" xfId="2123"/>
    <cellStyle name="40% - 强调文字颜色 2 4 2_2015财政决算公开" xfId="2124"/>
    <cellStyle name="40% - 强调文字颜色 2 4 3" xfId="2125"/>
    <cellStyle name="40% - 强调文字颜色 2 4 3 2" xfId="2126"/>
    <cellStyle name="40% - 强调文字颜色 2 4 4" xfId="2127"/>
    <cellStyle name="40% - 强调文字颜色 2 4_2015财政决算公开" xfId="2128"/>
    <cellStyle name="40% - 强调文字颜色 2 5" xfId="2129"/>
    <cellStyle name="常规 4 2 6 2" xfId="2130"/>
    <cellStyle name="40% - 强调文字颜色 2 5 2" xfId="2131"/>
    <cellStyle name="常规 4 2 6 2 2" xfId="2132"/>
    <cellStyle name="40% - 强调文字颜色 2 5 2 2 2" xfId="2133"/>
    <cellStyle name="常规 2 4 10" xfId="2134"/>
    <cellStyle name="40% - 强调文字颜色 2 5 2 3" xfId="2135"/>
    <cellStyle name="40% - 强调文字颜色 2 5 3" xfId="2136"/>
    <cellStyle name="40% - 强调文字颜色 2 5 3 2" xfId="2137"/>
    <cellStyle name="40% - 强调文字颜色 2 5 4" xfId="2138"/>
    <cellStyle name="货币 4" xfId="2139"/>
    <cellStyle name="40% - 强调文字颜色 2 5_2015财政决算公开" xfId="2140"/>
    <cellStyle name="40% - 强调文字颜色 2 6" xfId="2141"/>
    <cellStyle name="常规 4 2 6 3" xfId="2142"/>
    <cellStyle name="40% - 强调文字颜色 2 6 2" xfId="2143"/>
    <cellStyle name="常规 4 2 6 3 2" xfId="2144"/>
    <cellStyle name="千分位_97-917" xfId="2145"/>
    <cellStyle name="40% - 强调文字颜色 2 6 2 2" xfId="2146"/>
    <cellStyle name="40% - 强调文字颜色 2 6 3" xfId="2147"/>
    <cellStyle name="40% - 强调文字颜色 2 6_2015财政决算公开" xfId="2148"/>
    <cellStyle name="常规 26 2 2" xfId="2149"/>
    <cellStyle name="40% - 强调文字颜色 3 3 3 2 2" xfId="2150"/>
    <cellStyle name="40% - 强调文字颜色 3 2" xfId="2151"/>
    <cellStyle name="60% - 强调文字颜色 4 2 7" xfId="2152"/>
    <cellStyle name="40% - 强调文字颜色 6 9" xfId="2153"/>
    <cellStyle name="40% - 强调文字颜色 3 2 2" xfId="2154"/>
    <cellStyle name="40% - 强调文字颜色 3 2 2 2" xfId="2155"/>
    <cellStyle name="常规 77" xfId="2156"/>
    <cellStyle name="40% - 强调文字颜色 3 4 4" xfId="2157"/>
    <cellStyle name="40% - 强调文字颜色 3 2 2 2 2" xfId="2158"/>
    <cellStyle name="40% - 强调文字颜色 3 2 2 2 2 2" xfId="2159"/>
    <cellStyle name="常规 78" xfId="2160"/>
    <cellStyle name="40% - 强调文字颜色 3 2 2 2 3" xfId="2161"/>
    <cellStyle name="40% - 强调文字颜色 3 2 2 2_2015财政决算公开" xfId="2162"/>
    <cellStyle name="常规 29 3" xfId="2163"/>
    <cellStyle name="标题 2 4 2 2" xfId="2164"/>
    <cellStyle name="40% - 强调文字颜色 3 2 2 3" xfId="2165"/>
    <cellStyle name="40% - 强调文字颜色 3 5 4" xfId="2166"/>
    <cellStyle name="40% - 强调文字颜色 3 2 2 3 2" xfId="2167"/>
    <cellStyle name="40% - 强调文字颜色 3 2 2 4" xfId="2168"/>
    <cellStyle name="货币 2 3 2 3 2" xfId="2169"/>
    <cellStyle name="40% - 强调文字颜色 3 2 2_2015财政决算公开" xfId="2170"/>
    <cellStyle name="40% - 强调文字颜色 3 2 3" xfId="2171"/>
    <cellStyle name="货币 2 2 10" xfId="2172"/>
    <cellStyle name="40% - 强调文字颜色 3 2 3 2" xfId="2173"/>
    <cellStyle name="40% - 强调文字颜色 4 4 4" xfId="2174"/>
    <cellStyle name="40% - 强调文字颜色 3 2 3 2 2" xfId="2175"/>
    <cellStyle name="常规 2 4 3 4" xfId="2176"/>
    <cellStyle name="40% - 强调文字颜色 3 2 3 2 2 2" xfId="2177"/>
    <cellStyle name="40% - 强调文字颜色 3 2 3 2 3" xfId="2178"/>
    <cellStyle name="40% - 强调文字颜色 3 2 3 2_2015财政决算公开" xfId="2179"/>
    <cellStyle name="百分比 6 2 2 2 2" xfId="2180"/>
    <cellStyle name="40% - 强调文字颜色 3 2 3 3" xfId="2181"/>
    <cellStyle name="常规 2 2 2_2015财政决算公开" xfId="2182"/>
    <cellStyle name="40% - 强调文字颜色 4 5 4" xfId="2183"/>
    <cellStyle name="40% - 强调文字颜色 3 2 3 3 2" xfId="2184"/>
    <cellStyle name="40% - 强调文字颜色 3 2 3 4" xfId="2185"/>
    <cellStyle name="40% - 强调文字颜色 3 2 3_2015财政决算公开" xfId="2186"/>
    <cellStyle name="40% - 强调文字颜色 3 2 4" xfId="2187"/>
    <cellStyle name="40% - 强调文字颜色 3 2 4 2" xfId="2188"/>
    <cellStyle name="40% - 强调文字颜色 5 4 4" xfId="2189"/>
    <cellStyle name="40% - 强调文字颜色 3 2 4 2 2" xfId="2190"/>
    <cellStyle name="40% - 强调文字颜色 3 2 4 3" xfId="2191"/>
    <cellStyle name="常规 2 2 2 2 2 2" xfId="2192"/>
    <cellStyle name="40% - 强调文字颜色 3 2 4 4" xfId="2193"/>
    <cellStyle name="货币 3 2 4 3 2" xfId="2194"/>
    <cellStyle name="40% - 强调文字颜色 3 2 4_2015财政决算公开" xfId="2195"/>
    <cellStyle name="40% - 强调文字颜色 3 2 5" xfId="2196"/>
    <cellStyle name="货币 2 2 7" xfId="2197"/>
    <cellStyle name="40% - 强调文字颜色 3 2 5 2" xfId="2198"/>
    <cellStyle name="40% - 强调文字颜色 3 2 6" xfId="2199"/>
    <cellStyle name="40% - 强调文字颜色 3 2_2015财政决算公开" xfId="2200"/>
    <cellStyle name="40% - 强调文字颜色 3 3" xfId="2201"/>
    <cellStyle name="常规 25" xfId="2202"/>
    <cellStyle name="常规 30" xfId="2203"/>
    <cellStyle name="40% - 强调文字颜色 3 3 2" xfId="2204"/>
    <cellStyle name="常规 25 2" xfId="2205"/>
    <cellStyle name="常规 30 2" xfId="2206"/>
    <cellStyle name="40% - 强调文字颜色 3 3 2 2" xfId="2207"/>
    <cellStyle name="常规 25 2 2" xfId="2208"/>
    <cellStyle name="40% - 强调文字颜色 3 3 2 2 2" xfId="2209"/>
    <cellStyle name="40% - 强调文字颜色 5 5 2_2015财政决算公开" xfId="2210"/>
    <cellStyle name="40% - 强调文字颜色 3 3 2 2 2 2" xfId="2211"/>
    <cellStyle name="40% - 强调文字颜色 3 3 2 2 3" xfId="2212"/>
    <cellStyle name="常规 25 3" xfId="2213"/>
    <cellStyle name="常规 30 3" xfId="2214"/>
    <cellStyle name="标题 2 5 2 2" xfId="2215"/>
    <cellStyle name="40% - 强调文字颜色 3 3 2 3" xfId="2216"/>
    <cellStyle name="40% - 强调文字颜色 3 3 2 3 2" xfId="2217"/>
    <cellStyle name="40% - 强调文字颜色 3 3 2 4" xfId="2218"/>
    <cellStyle name="常规 26" xfId="2219"/>
    <cellStyle name="常规 31" xfId="2220"/>
    <cellStyle name="40% - 强调文字颜色 3 3 3" xfId="2221"/>
    <cellStyle name="解释性文本 3 4" xfId="2222"/>
    <cellStyle name="40% - 强调文字颜色 3 3 3_2015财政决算公开" xfId="2223"/>
    <cellStyle name="常规 27" xfId="2224"/>
    <cellStyle name="常规 32" xfId="2225"/>
    <cellStyle name="40% - 强调文字颜色 3 3 4" xfId="2226"/>
    <cellStyle name="常规 27 2" xfId="2227"/>
    <cellStyle name="常规 32 2" xfId="2228"/>
    <cellStyle name="40% - 强调文字颜色 3 3 4 2" xfId="2229"/>
    <cellStyle name="常规 28" xfId="2230"/>
    <cellStyle name="常规 33" xfId="2231"/>
    <cellStyle name="40% - 强调文字颜色 3 3 5" xfId="2232"/>
    <cellStyle name="40% - 强调文字颜色 3 3_2015财政决算公开" xfId="2233"/>
    <cellStyle name="40% - 强调文字颜色 3 4" xfId="2234"/>
    <cellStyle name="常规 75" xfId="2235"/>
    <cellStyle name="40% - 强调文字颜色 3 4 2" xfId="2236"/>
    <cellStyle name="40% - 强调文字颜色 3 4 2_2015财政决算公开" xfId="2237"/>
    <cellStyle name="常规 76" xfId="2238"/>
    <cellStyle name="40% - 强调文字颜色 3 4 3" xfId="2239"/>
    <cellStyle name="40% - 强调文字颜色 3 4 3 2" xfId="2240"/>
    <cellStyle name="40% - 强调文字颜色 3 4_2015财政决算公开" xfId="2241"/>
    <cellStyle name="40% - 强调文字颜色 3 5" xfId="2242"/>
    <cellStyle name="常规 4 2 7 2" xfId="2243"/>
    <cellStyle name="40% - 强调文字颜色 3 5 2" xfId="2244"/>
    <cellStyle name="40% - 强调文字颜色 3 5 2 2" xfId="2245"/>
    <cellStyle name="40% - 强调文字颜色 3 5 2 2 2" xfId="2246"/>
    <cellStyle name="检查单元格 5 2" xfId="2247"/>
    <cellStyle name="40% - 强调文字颜色 3 5 2 3" xfId="2248"/>
    <cellStyle name="40% - 强调文字颜色 3 5 2_2015财政决算公开" xfId="2249"/>
    <cellStyle name="40% - 强调文字颜色 3 5 3" xfId="2250"/>
    <cellStyle name="常规 8_报 预算   行政政法处(1)" xfId="2251"/>
    <cellStyle name="40% - 强调文字颜色 3 5 3 2" xfId="2252"/>
    <cellStyle name="常规 3 6" xfId="2253"/>
    <cellStyle name="Comma [0]" xfId="2254"/>
    <cellStyle name="40% - 强调文字颜色 3 5_2015财政决算公开" xfId="2255"/>
    <cellStyle name="40% - 强调文字颜色 3 6" xfId="2256"/>
    <cellStyle name="40% - 强调文字颜色 3 6 2" xfId="2257"/>
    <cellStyle name="40% - 强调文字颜色 3 6 2 2" xfId="2258"/>
    <cellStyle name="40% - 强调文字颜色 3 9" xfId="2259"/>
    <cellStyle name="40% - 强调文字颜色 4 2" xfId="2260"/>
    <cellStyle name="60% - 强调文字颜色 5 2 7" xfId="2261"/>
    <cellStyle name="40% - 强调文字颜色 4 2 2" xfId="2262"/>
    <cellStyle name="40% - 强调文字颜色 4 2 2 2" xfId="2263"/>
    <cellStyle name="好_出版署2010年度中央部门决算草案" xfId="2264"/>
    <cellStyle name="40% - 强调文字颜色 5 5_2015财政决算公开" xfId="2265"/>
    <cellStyle name="40% - 强调文字颜色 4 2 2 2 2" xfId="2266"/>
    <cellStyle name="常规 10" xfId="2267"/>
    <cellStyle name="40% - 强调文字颜色 4 2 2 2 2 2" xfId="2268"/>
    <cellStyle name="后继超级链接" xfId="2269"/>
    <cellStyle name="40% - 强调文字颜色 4 2 2 2 3" xfId="2270"/>
    <cellStyle name="标题 3 4 2 2" xfId="2271"/>
    <cellStyle name="40% - 强调文字颜色 4 2 2 3" xfId="2272"/>
    <cellStyle name="40% - 强调文字颜色 4 2 2 3 2" xfId="2273"/>
    <cellStyle name="40% - 强调文字颜色 4 2 2 4" xfId="2274"/>
    <cellStyle name="40% - 强调文字颜色 4 2 2_2015财政决算公开" xfId="2275"/>
    <cellStyle name="40% - 强调文字颜色 4 2 3" xfId="2276"/>
    <cellStyle name="常规 2 2 2 4 2" xfId="2277"/>
    <cellStyle name="40% - 强调文字颜色 4 2 3 2 2" xfId="2278"/>
    <cellStyle name="常规 2 2 2 4 2 2" xfId="2279"/>
    <cellStyle name="40% - 强调文字颜色 4 2 3 2 2 2" xfId="2280"/>
    <cellStyle name="常规 2 2 2 4 3" xfId="2281"/>
    <cellStyle name="40% - 强调文字颜色 6 6_2015财政决算公开" xfId="2282"/>
    <cellStyle name="40% - 强调文字颜色 4 2 3 2 3" xfId="2283"/>
    <cellStyle name="强调文字颜色 1 3 3" xfId="2284"/>
    <cellStyle name="常规 2 2 2 4_2015财政决算公开" xfId="2285"/>
    <cellStyle name="40% - 强调文字颜色 4 2 3 2_2015财政决算公开" xfId="2286"/>
    <cellStyle name="常规 2 2 2 5 2" xfId="2287"/>
    <cellStyle name="40% - 强调文字颜色 4 2 3 3 2" xfId="2288"/>
    <cellStyle name="40% - 强调文字颜色 4 2 3_2015财政决算公开" xfId="2289"/>
    <cellStyle name="40% - 强调文字颜色 4 2 4" xfId="2290"/>
    <cellStyle name="常规 2 2 3 4" xfId="2291"/>
    <cellStyle name="40% - 强调文字颜色 4 2 4 2" xfId="2292"/>
    <cellStyle name="常规 2 2 3 4 2" xfId="2293"/>
    <cellStyle name="40% - 强调文字颜色 4 2 4 2 2" xfId="2294"/>
    <cellStyle name="常规 2 2 3 5" xfId="2295"/>
    <cellStyle name="40% - 强调文字颜色 4 2 4 3" xfId="2296"/>
    <cellStyle name="常规 2 2 3 6" xfId="2297"/>
    <cellStyle name="常规 2 2 3 2 2 2" xfId="2298"/>
    <cellStyle name="40% - 强调文字颜色 4 2 4 4" xfId="2299"/>
    <cellStyle name="40% - 强调文字颜色 4 2 5" xfId="2300"/>
    <cellStyle name="常规 2 2 4 4" xfId="2301"/>
    <cellStyle name="40% - 强调文字颜色 4 2 5 2" xfId="2302"/>
    <cellStyle name="60% - 强调文字颜色 1 2 2 3 2" xfId="2303"/>
    <cellStyle name="40% - 强调文字颜色 4 2 6" xfId="2304"/>
    <cellStyle name="40% - 强调文字颜色 4 2_2015财政决算公开" xfId="2305"/>
    <cellStyle name="40% - 强调文字颜色 4 3" xfId="2306"/>
    <cellStyle name="40% - 强调文字颜色 4 3 2" xfId="2307"/>
    <cellStyle name="40% - 强调文字颜色 4 3 2 2" xfId="2308"/>
    <cellStyle name="40% - 强调文字颜色 4 3 2 2 2" xfId="2309"/>
    <cellStyle name="40% - 强调文字颜色 4 3 2 2 2 2" xfId="2310"/>
    <cellStyle name="40% - 强调文字颜色 4 3 2 2 3" xfId="2311"/>
    <cellStyle name="40% - 强调文字颜色 4 3 2 2_2015财政决算公开" xfId="2312"/>
    <cellStyle name="标题 3 5 2 2" xfId="2313"/>
    <cellStyle name="40% - 强调文字颜色 4 3 2 3" xfId="2314"/>
    <cellStyle name="40% - 强调文字颜色 4 3 2 3 2" xfId="2315"/>
    <cellStyle name="货币 2 3" xfId="2316"/>
    <cellStyle name="常规_04-分类改革-预算表 2" xfId="2317"/>
    <cellStyle name="40% - 强调文字颜色 4 3 2 4" xfId="2318"/>
    <cellStyle name="40% - 强调文字颜色 4 3 2_2015财政决算公开" xfId="2319"/>
    <cellStyle name="40% - 强调文字颜色 4 3 3" xfId="2320"/>
    <cellStyle name="常规 2 3 2 4" xfId="2321"/>
    <cellStyle name="40% - 强调文字颜色 4 3 3 2" xfId="2322"/>
    <cellStyle name="常规 2 3 2 4 2" xfId="2323"/>
    <cellStyle name="40% - 强调文字颜色 4 3 3 2 2" xfId="2324"/>
    <cellStyle name="常规 2 3 2 5" xfId="2325"/>
    <cellStyle name="40% - 强调文字颜色 4 3 3 3" xfId="2326"/>
    <cellStyle name="货币 4 2 2 3" xfId="2327"/>
    <cellStyle name="40% - 强调文字颜色 4 3 3_2015财政决算公开" xfId="2328"/>
    <cellStyle name="40% - 强调文字颜色 4 3 4" xfId="2329"/>
    <cellStyle name="常规 2 3 3 4" xfId="2330"/>
    <cellStyle name="40% - 强调文字颜色 4 3 4 2" xfId="2331"/>
    <cellStyle name="40% - 强调文字颜色 4 3 5" xfId="2332"/>
    <cellStyle name="40% - 强调文字颜色 4 3_2015财政决算公开" xfId="2333"/>
    <cellStyle name="60% - 强调文字颜色 2 5 2 2" xfId="2334"/>
    <cellStyle name="40% - 强调文字颜色 4 4" xfId="2335"/>
    <cellStyle name="40% - 强调文字颜色 4 4 2" xfId="2336"/>
    <cellStyle name="40% - 强调文字颜色 4 4 2 2" xfId="2337"/>
    <cellStyle name="40% - 强调文字颜色 4 4 2 3" xfId="2338"/>
    <cellStyle name="40% - 强调文字颜色 4 4 2_2015财政决算公开" xfId="2339"/>
    <cellStyle name="40% - 强调文字颜色 4 4 3" xfId="2340"/>
    <cellStyle name="常规 2 4 2 4" xfId="2341"/>
    <cellStyle name="40% - 强调文字颜色 4 4 3 2" xfId="2342"/>
    <cellStyle name="HEADING1" xfId="2343"/>
    <cellStyle name="40% - 强调文字颜色 4 4_2015财政决算公开" xfId="2344"/>
    <cellStyle name="40% - 强调文字颜色 4 5" xfId="2345"/>
    <cellStyle name="常规 4 2 8 2" xfId="2346"/>
    <cellStyle name="40% - 强调文字颜色 4 5 2" xfId="2347"/>
    <cellStyle name="40% - 强调文字颜色 4 5 2 2" xfId="2348"/>
    <cellStyle name="货币 4 2 8" xfId="2349"/>
    <cellStyle name="40% - 强调文字颜色 4 5 2 2 2" xfId="2350"/>
    <cellStyle name="常规 12 2 2_2015财政决算公开" xfId="2351"/>
    <cellStyle name="40% - 强调文字颜色 4 5 2 3" xfId="2352"/>
    <cellStyle name="40% - 强调文字颜色 4 5_2015财政决算公开" xfId="2353"/>
    <cellStyle name="常规 2 4 2 3 3" xfId="2354"/>
    <cellStyle name="40% - 强调文字颜色 4 6" xfId="2355"/>
    <cellStyle name="40% - 强调文字颜色 4 6 2" xfId="2356"/>
    <cellStyle name="常规 2 3" xfId="2357"/>
    <cellStyle name="40% - 强调文字颜色 4 6 2 2" xfId="2358"/>
    <cellStyle name="40% - 强调文字颜色 4 6_2015财政决算公开" xfId="2359"/>
    <cellStyle name="40% - 强调文字颜色 4 7 2" xfId="2360"/>
    <cellStyle name="40% - 强调文字颜色 4 8" xfId="2361"/>
    <cellStyle name="40% - 强调文字颜色 4 9" xfId="2362"/>
    <cellStyle name="好 2 3" xfId="2363"/>
    <cellStyle name="40% - 强调文字颜色 5 2" xfId="2364"/>
    <cellStyle name="好 2 3 2" xfId="2365"/>
    <cellStyle name="60% - 强调文字颜色 6 2 7" xfId="2366"/>
    <cellStyle name="40% - 强调文字颜色 5 2 2" xfId="2367"/>
    <cellStyle name="好 2 3 2 2" xfId="2368"/>
    <cellStyle name="40% - 强调文字颜色 5 2 2 2" xfId="2369"/>
    <cellStyle name="链接单元格 3 2" xfId="2370"/>
    <cellStyle name="货币 2 3 3" xfId="2371"/>
    <cellStyle name="40% - 强调文字颜色 5 2 2 2_2015财政决算公开" xfId="2372"/>
    <cellStyle name="40% - 强调文字颜色 5 2 2 4" xfId="2373"/>
    <cellStyle name="常规 2 2 2 2 2 4" xfId="2374"/>
    <cellStyle name="百分比 2 2 4 2" xfId="2375"/>
    <cellStyle name="40% - 强调文字颜色 5 2 2_2015财政决算公开" xfId="2376"/>
    <cellStyle name="好 2 3 3" xfId="2377"/>
    <cellStyle name="40% - 强调文字颜色 5 2 3" xfId="2378"/>
    <cellStyle name="常规 3 2 2 4" xfId="2379"/>
    <cellStyle name="40% - 强调文字颜色 5 2 3 2" xfId="2380"/>
    <cellStyle name="常规 3 2 2 4 2" xfId="2381"/>
    <cellStyle name="好 4" xfId="2382"/>
    <cellStyle name="40% - 强调文字颜色 5 2 3 2 2" xfId="2383"/>
    <cellStyle name="40% - 强调文字颜色 5 2 4" xfId="2384"/>
    <cellStyle name="常规 3 2 3 4" xfId="2385"/>
    <cellStyle name="40% - 强调文字颜色 5 2 4 2" xfId="2386"/>
    <cellStyle name="40% - 强调文字颜色 5 2 5" xfId="2387"/>
    <cellStyle name="货币 2 3 2 5" xfId="2388"/>
    <cellStyle name="常规 3 5 2 2" xfId="2389"/>
    <cellStyle name="40% - 强调文字颜色 5 2_2015财政决算公开" xfId="2390"/>
    <cellStyle name="40% - 强调文字颜色 5 3 2 2" xfId="2391"/>
    <cellStyle name="40% - 强调文字颜色 5 3 2 2_2015财政决算公开" xfId="2392"/>
    <cellStyle name="40% - 强调文字颜色 5 3 2 4" xfId="2393"/>
    <cellStyle name="40% - 强调文字颜色 5 3 3" xfId="2394"/>
    <cellStyle name="40% - 强调文字颜色 5 3 3 2" xfId="2395"/>
    <cellStyle name="40% - 强调文字颜色 5 3 3 2 2" xfId="2396"/>
    <cellStyle name="40% - 强调文字颜色 5 3 3_2015财政决算公开" xfId="2397"/>
    <cellStyle name="40% - 强调文字颜色 5 3 4" xfId="2398"/>
    <cellStyle name="40% - 强调文字颜色 5 3 4 2" xfId="2399"/>
    <cellStyle name="40% - 强调文字颜色 5 3 5" xfId="2400"/>
    <cellStyle name="常规 18 2 2" xfId="2401"/>
    <cellStyle name="常规 23 2 2" xfId="2402"/>
    <cellStyle name="40% - 强调文字颜色 5 3_2015财政决算公开" xfId="2403"/>
    <cellStyle name="好 2 5" xfId="2404"/>
    <cellStyle name="40% - 强调文字颜色 5 4" xfId="2405"/>
    <cellStyle name="40% - 强调文字颜色 5 4 2" xfId="2406"/>
    <cellStyle name="40% - 强调文字颜色 5 4 2 2" xfId="2407"/>
    <cellStyle name="40% - 强调文字颜色 5 4 2 2 2" xfId="2408"/>
    <cellStyle name="链接单元格 5" xfId="2409"/>
    <cellStyle name="40% - 强调文字颜色 5 4 2_2015财政决算公开" xfId="2410"/>
    <cellStyle name="40% - 强调文字颜色 5 4 3" xfId="2411"/>
    <cellStyle name="货币 2 2 2 7" xfId="2412"/>
    <cellStyle name="40% - 强调文字颜色 5 4 3 2" xfId="2413"/>
    <cellStyle name="40% - 强调文字颜色 5 4_2015财政决算公开" xfId="2414"/>
    <cellStyle name="40% - 强调文字颜色 5 5" xfId="2415"/>
    <cellStyle name="常规 4 2 9 2" xfId="2416"/>
    <cellStyle name="40% - 强调文字颜色 5 5 2" xfId="2417"/>
    <cellStyle name="40% - 强调文字颜色 5 5 2 2" xfId="2418"/>
    <cellStyle name="40% - 强调文字颜色 5 5 2 2 2" xfId="2419"/>
    <cellStyle name="40% - 强调文字颜色 5 5 2 3" xfId="2420"/>
    <cellStyle name="40% - 强调文字颜色 5 5 3" xfId="2421"/>
    <cellStyle name="40% - 强调文字颜色 5 5 3 2" xfId="2422"/>
    <cellStyle name="40% - 强调文字颜色 5 5 4" xfId="2423"/>
    <cellStyle name="60% - 强调文字颜色 2 3 2 2" xfId="2424"/>
    <cellStyle name="40% - 强调文字颜色 5 6" xfId="2425"/>
    <cellStyle name="60% - 强调文字颜色 2 3 2 2 2" xfId="2426"/>
    <cellStyle name="40% - 强调文字颜色 5 6 2" xfId="2427"/>
    <cellStyle name="60% - 强调文字颜色 2 3 2 2 2 2" xfId="2428"/>
    <cellStyle name="40% - 强调文字颜色 5 6 2 2" xfId="2429"/>
    <cellStyle name="40% - 强调文字颜色 5 6_2015财政决算公开" xfId="2430"/>
    <cellStyle name="60% - 强调文字颜色 2 3 2 3" xfId="2431"/>
    <cellStyle name="40% - 强调文字颜色 5 7" xfId="2432"/>
    <cellStyle name="常规 2 3 2 2 4" xfId="2433"/>
    <cellStyle name="60% - 强调文字颜色 2 3 2 3 2" xfId="2434"/>
    <cellStyle name="40% - 强调文字颜色 5 7 2" xfId="2435"/>
    <cellStyle name="60% - 强调文字颜色 2 3 2 4" xfId="2436"/>
    <cellStyle name="40% - 强调文字颜色 5 8" xfId="2437"/>
    <cellStyle name="好 3 3" xfId="2438"/>
    <cellStyle name="40% - 强调文字颜色 6 2" xfId="2439"/>
    <cellStyle name="好 3 3 2" xfId="2440"/>
    <cellStyle name="40% - 强调文字颜色 6 2 2" xfId="2441"/>
    <cellStyle name="好 3 3 2 2" xfId="2442"/>
    <cellStyle name="常规 5 6" xfId="2443"/>
    <cellStyle name="40% - 强调文字颜色 6 2 2 2" xfId="2444"/>
    <cellStyle name="常规 4 3 4" xfId="2445"/>
    <cellStyle name="常规 5 6 2" xfId="2446"/>
    <cellStyle name="40% - 强调文字颜色 6 2 2 2 2" xfId="2447"/>
    <cellStyle name="常规 4 3 4 2" xfId="2448"/>
    <cellStyle name="计算 2 2 3" xfId="2449"/>
    <cellStyle name="常规 5 6 2 2" xfId="2450"/>
    <cellStyle name="40% - 强调文字颜色 6 2 2 2 2 2" xfId="2451"/>
    <cellStyle name="常规 5 6 3" xfId="2452"/>
    <cellStyle name="40% - 强调文字颜色 6 2 2 2 3" xfId="2453"/>
    <cellStyle name="强调文字颜色 5 5 2" xfId="2454"/>
    <cellStyle name="40% - 强调文字颜色 6 2 2 2_2015财政决算公开" xfId="2455"/>
    <cellStyle name="常规 5 7" xfId="2456"/>
    <cellStyle name="40% - 强调文字颜色 6 2 2 3" xfId="2457"/>
    <cellStyle name="常规 4 3 5" xfId="2458"/>
    <cellStyle name="标题 5 4 2 2" xfId="2459"/>
    <cellStyle name="常规 5 7 2" xfId="2460"/>
    <cellStyle name="40% - 强调文字颜色 6 2 2 3 2" xfId="2461"/>
    <cellStyle name="千位分隔 4 2 3 2" xfId="2462"/>
    <cellStyle name="常规 5 8" xfId="2463"/>
    <cellStyle name="40% - 强调文字颜色 6 2 2 4" xfId="2464"/>
    <cellStyle name="常规 4 3 6" xfId="2465"/>
    <cellStyle name="40% - 强调文字颜色 6 2 2_2015财政决算公开" xfId="2466"/>
    <cellStyle name="好 3 3 3" xfId="2467"/>
    <cellStyle name="40% - 强调文字颜色 6 2 3" xfId="2468"/>
    <cellStyle name="常规 6 6" xfId="2469"/>
    <cellStyle name="常规 4 2 2 4" xfId="2470"/>
    <cellStyle name="40% - 强调文字颜色 6 2 3 2" xfId="2471"/>
    <cellStyle name="货币 3 2 4 5" xfId="2472"/>
    <cellStyle name="常规 4 2 2 4 2" xfId="2473"/>
    <cellStyle name="40% - 强调文字颜色 6 2 3 2 2" xfId="2474"/>
    <cellStyle name="常规 4 2 2 4 2 2" xfId="2475"/>
    <cellStyle name="40% - 强调文字颜色 6 2 3 2 2 2" xfId="2476"/>
    <cellStyle name="常规 4 2 2 4 3" xfId="2477"/>
    <cellStyle name="40% - 强调文字颜色 6 2 3 2 3" xfId="2478"/>
    <cellStyle name="货币 3 2 5" xfId="2479"/>
    <cellStyle name="40% - 强调文字颜色 6 2 3 2_2015财政决算公开" xfId="2480"/>
    <cellStyle name="常规 4 2 2 5" xfId="2481"/>
    <cellStyle name="40% - 强调文字颜色 6 2 3 3" xfId="2482"/>
    <cellStyle name="常规 4 2 2 5 2" xfId="2483"/>
    <cellStyle name="40% - 强调文字颜色 6 2 3 3 2" xfId="2484"/>
    <cellStyle name="常规 4 2 2 6" xfId="2485"/>
    <cellStyle name="40% - 强调文字颜色 6 2 3 4" xfId="2486"/>
    <cellStyle name="常规 4 2 2 7" xfId="2487"/>
    <cellStyle name="40% - 强调文字颜色 6 2 3 5" xfId="2488"/>
    <cellStyle name="40% - 强调文字颜色 6 2 3_2015财政决算公开" xfId="2489"/>
    <cellStyle name="货币 2 2 5 2" xfId="2490"/>
    <cellStyle name="40% - 强调文字颜色 6 2 4" xfId="2491"/>
    <cellStyle name="常规 4 2 3 4" xfId="2492"/>
    <cellStyle name="货币 2 2 5 2 2" xfId="2493"/>
    <cellStyle name="常规 7 6" xfId="2494"/>
    <cellStyle name="40% - 强调文字颜色 6 2 4 2" xfId="2495"/>
    <cellStyle name="常规 4 2 3 5" xfId="2496"/>
    <cellStyle name="40% - 强调文字颜色 6 2 4 3" xfId="2497"/>
    <cellStyle name="常规 4 2 3 6" xfId="2498"/>
    <cellStyle name="40% - 强调文字颜色 6 2 4 4" xfId="2499"/>
    <cellStyle name="常规 4 2 4 4" xfId="2500"/>
    <cellStyle name="货币 2 2 5 3 2" xfId="2501"/>
    <cellStyle name="常规 8 6" xfId="2502"/>
    <cellStyle name="40% - 强调文字颜色 6 2 5 2" xfId="2503"/>
    <cellStyle name="货币 2 2 5 4" xfId="2504"/>
    <cellStyle name="常规 10 2 2 2 2" xfId="2505"/>
    <cellStyle name="40% - 强调文字颜色 6 2 6" xfId="2506"/>
    <cellStyle name="40% - 强调文字颜色 6 2_2015财政决算公开" xfId="2507"/>
    <cellStyle name="好 3 4 2" xfId="2508"/>
    <cellStyle name="40% - 强调文字颜色 6 3 2" xfId="2509"/>
    <cellStyle name="40% - 强调文字颜色 6 3 2 2" xfId="2510"/>
    <cellStyle name="常规 5 3 4" xfId="2511"/>
    <cellStyle name="40% - 强调文字颜色 6 3 2 2 2" xfId="2512"/>
    <cellStyle name="常规 5 3 4 2" xfId="2513"/>
    <cellStyle name="40% - 强调文字颜色 6 3 2 2 3" xfId="2514"/>
    <cellStyle name="警告文本 3 4" xfId="2515"/>
    <cellStyle name="40% - 强调文字颜色 6 3 2 2_2015财政决算公开" xfId="2516"/>
    <cellStyle name="40% - 强调文字颜色 6 3 2 3" xfId="2517"/>
    <cellStyle name="常规 5 3 5" xfId="2518"/>
    <cellStyle name="40% - 强调文字颜色 6 3 2 3 2" xfId="2519"/>
    <cellStyle name="60% - 强调文字颜色 6 7 2" xfId="2520"/>
    <cellStyle name="40% - 强调文字颜色 6 3 2_2015财政决算公开" xfId="2521"/>
    <cellStyle name="40% - 强调文字颜色 6 3 3" xfId="2522"/>
    <cellStyle name="40% - 强调文字颜色 6 3 3 2" xfId="2523"/>
    <cellStyle name="常规 5 4 4" xfId="2524"/>
    <cellStyle name="货币 4 2 4 5" xfId="2525"/>
    <cellStyle name="40% - 强调文字颜色 6 3 3 2 2" xfId="2526"/>
    <cellStyle name="常规 5 4 4 2" xfId="2527"/>
    <cellStyle name="40% - 强调文字颜色 6 3 3 3" xfId="2528"/>
    <cellStyle name="常规 5 4 5" xfId="2529"/>
    <cellStyle name="货币 2 2 6 2" xfId="2530"/>
    <cellStyle name="40% - 强调文字颜色 6 3 4" xfId="2531"/>
    <cellStyle name="货币 2 2 6 2 2" xfId="2532"/>
    <cellStyle name="40% - 强调文字颜色 6 3 4 2" xfId="2533"/>
    <cellStyle name="常规 5 5 4" xfId="2534"/>
    <cellStyle name="货币 2 2 6 3" xfId="2535"/>
    <cellStyle name="40% - 强调文字颜色 6 3 5" xfId="2536"/>
    <cellStyle name="Currency_1995" xfId="2537"/>
    <cellStyle name="40% - 强调文字颜色 6 3_2015财政决算公开" xfId="2538"/>
    <cellStyle name="60% - 强调文字颜色 4 2 2 2" xfId="2539"/>
    <cellStyle name="40% - 强调文字颜色 6 4 2" xfId="2540"/>
    <cellStyle name="40% - 强调文字颜色 6 4 2 2" xfId="2541"/>
    <cellStyle name="常规 6 3 4" xfId="2542"/>
    <cellStyle name="60% - 强调文字颜色 4 2 2 2 2" xfId="2543"/>
    <cellStyle name="60% - 强调文字颜色 4 2 2 2 2 2" xfId="2544"/>
    <cellStyle name="40% - 强调文字颜色 6 4 2 2 2" xfId="2545"/>
    <cellStyle name="60% - 强调文字颜色 4 2 2 2 3" xfId="2546"/>
    <cellStyle name="40% - 强调文字颜色 6 4 2 3" xfId="2547"/>
    <cellStyle name="强调文字颜色 5 7" xfId="2548"/>
    <cellStyle name="常规 4_征收计划表8" xfId="2549"/>
    <cellStyle name="40% - 强调文字颜色 6 4 2_2015财政决算公开" xfId="2550"/>
    <cellStyle name="60% - 强调文字颜色 4 2 2 3" xfId="2551"/>
    <cellStyle name="40% - 强调文字颜色 6 4 3" xfId="2552"/>
    <cellStyle name="常规 4 2 2 2 4" xfId="2553"/>
    <cellStyle name="60% - 强调文字颜色 4 2 2 3 2" xfId="2554"/>
    <cellStyle name="40% - 强调文字颜色 6 4 3 2" xfId="2555"/>
    <cellStyle name="货币 2 2 7 2" xfId="2556"/>
    <cellStyle name="60% - 强调文字颜色 4 2 2 4" xfId="2557"/>
    <cellStyle name="40% - 强调文字颜色 6 4 4" xfId="2558"/>
    <cellStyle name="40% - 强调文字颜色 6 4_2015财政决算公开" xfId="2559"/>
    <cellStyle name="60% - 强调文字颜色 4 2 3" xfId="2560"/>
    <cellStyle name="40% - 强调文字颜色 6 5" xfId="2561"/>
    <cellStyle name="60% - 强调文字颜色 4 2 3 2" xfId="2562"/>
    <cellStyle name="40% - 强调文字颜色 6 5 2" xfId="2563"/>
    <cellStyle name="40% - 强调文字颜色 6 5 2 2" xfId="2564"/>
    <cellStyle name="常规 7 3 4" xfId="2565"/>
    <cellStyle name="60% - 强调文字颜色 4 2 3 2 2" xfId="2566"/>
    <cellStyle name="60% - 强调文字颜色 4 2 3 2 2 2" xfId="2567"/>
    <cellStyle name="40% - 强调文字颜色 6 5 2 2 2" xfId="2568"/>
    <cellStyle name="60% - 强调文字颜色 4 2 3 2 3" xfId="2569"/>
    <cellStyle name="40% - 强调文字颜色 6 5 2 3" xfId="2570"/>
    <cellStyle name="40% - 强调文字颜色 6 5 2_2015财政决算公开" xfId="2571"/>
    <cellStyle name="60% - 强调文字颜色 4 2 3 3" xfId="2572"/>
    <cellStyle name="40% - 强调文字颜色 6 5 3" xfId="2573"/>
    <cellStyle name="货币 2 2 8 2" xfId="2574"/>
    <cellStyle name="60% - 强调文字颜色 4 2 3 4" xfId="2575"/>
    <cellStyle name="40% - 强调文字颜色 6 5 4" xfId="2576"/>
    <cellStyle name="60% - 强调文字颜色 2 3 3 2" xfId="2577"/>
    <cellStyle name="60% - 强调文字颜色 4 2 4" xfId="2578"/>
    <cellStyle name="40% - 强调文字颜色 6 6" xfId="2579"/>
    <cellStyle name="60% - 强调文字颜色 2 3 3 2 2" xfId="2580"/>
    <cellStyle name="60% - 强调文字颜色 4 2 4 2" xfId="2581"/>
    <cellStyle name="40% - 强调文字颜色 6 6 2" xfId="2582"/>
    <cellStyle name="40% - 强调文字颜色 6 6 2 2" xfId="2583"/>
    <cellStyle name="常规 8 3 4" xfId="2584"/>
    <cellStyle name="60% - 强调文字颜色 4 2 4 2 2" xfId="2585"/>
    <cellStyle name="60% - 强调文字颜色 4 2 5 2" xfId="2586"/>
    <cellStyle name="40% - 强调文字颜色 6 7 2" xfId="2587"/>
    <cellStyle name="60% - 强调文字颜色 4 2 6" xfId="2588"/>
    <cellStyle name="40% - 强调文字颜色 6 8" xfId="2589"/>
    <cellStyle name="货币 5" xfId="2590"/>
    <cellStyle name="40% - 着色 1" xfId="2591"/>
    <cellStyle name="40% - 着色 2" xfId="2592"/>
    <cellStyle name="40% - 着色 2 2" xfId="2593"/>
    <cellStyle name="40% - 着色 3" xfId="2594"/>
    <cellStyle name="40% - 着色 3 2" xfId="2595"/>
    <cellStyle name="40% - 着色 4 2" xfId="2596"/>
    <cellStyle name="60% - 强调文字颜色 6 6 2 2" xfId="2597"/>
    <cellStyle name="40% - 着色 5" xfId="2598"/>
    <cellStyle name="40% - 着色 6" xfId="2599"/>
    <cellStyle name="常规 2 2 2 2 4_2015财政决算公开" xfId="2600"/>
    <cellStyle name="常规 6 3 3" xfId="2601"/>
    <cellStyle name="40% - 着色 6 2" xfId="2602"/>
    <cellStyle name="60% - 强调文字颜色 1 2" xfId="2603"/>
    <cellStyle name="60% - 强调文字颜色 1 2 2" xfId="2604"/>
    <cellStyle name="60% - 强调文字颜色 1 2 2 2 2" xfId="2605"/>
    <cellStyle name="60% - 强调文字颜色 5 6" xfId="2606"/>
    <cellStyle name="60% - 强调文字颜色 1 2 2 2 2 2" xfId="2607"/>
    <cellStyle name="常规 3 2 4 2" xfId="2608"/>
    <cellStyle name="60% - 强调文字颜色 1 2 2 2 3" xfId="2609"/>
    <cellStyle name="60% - 强调文字颜色 1 2 2 3" xfId="2610"/>
    <cellStyle name="60% - 强调文字颜色 1 2 2 4" xfId="2611"/>
    <cellStyle name="60% - 强调文字颜色 1 2 3 2" xfId="2612"/>
    <cellStyle name="60% - 强调文字颜色 1 2 3 2 2" xfId="2613"/>
    <cellStyle name="好 3 2 2 2 2" xfId="2614"/>
    <cellStyle name="60% - 强调文字颜色 1 2 3 2 3" xfId="2615"/>
    <cellStyle name="60% - 强调文字颜色 1 2 3 3" xfId="2616"/>
    <cellStyle name="60% - 强调文字颜色 1 2 3 3 2" xfId="2617"/>
    <cellStyle name="60% - 强调文字颜色 1 2 3 4" xfId="2618"/>
    <cellStyle name="标题 5 2_2015财政决算公开" xfId="2619"/>
    <cellStyle name="60% - 强调文字颜色 1 2 3 5" xfId="2620"/>
    <cellStyle name="60% - 强调文字颜色 1 2 4" xfId="2621"/>
    <cellStyle name="60% - 强调文字颜色 1 2 4 2" xfId="2622"/>
    <cellStyle name="货币 2 2 4 4" xfId="2623"/>
    <cellStyle name="60% - 强调文字颜色 1 2 4 2 2" xfId="2624"/>
    <cellStyle name="常规 10 2 2 2" xfId="2625"/>
    <cellStyle name="60% - 强调文字颜色 1 2 4 3" xfId="2626"/>
    <cellStyle name="Calc Currency (0) 2" xfId="2627"/>
    <cellStyle name="60% - 强调文字颜色 1 2 5" xfId="2628"/>
    <cellStyle name="60% - 强调文字颜色 1 2 5 2" xfId="2629"/>
    <cellStyle name="货币 2 6 2" xfId="2630"/>
    <cellStyle name="标题 2 2 3 2 2" xfId="2631"/>
    <cellStyle name="60% - 强调文字颜色 1 2 6" xfId="2632"/>
    <cellStyle name="链接单元格 6 2" xfId="2633"/>
    <cellStyle name="货币 2 6 3" xfId="2634"/>
    <cellStyle name="60% - 强调文字颜色 1 2 7" xfId="2635"/>
    <cellStyle name="60% - 强调文字颜色 1 2_2015财政决算公开" xfId="2636"/>
    <cellStyle name="60% - 强调文字颜色 1 3" xfId="2637"/>
    <cellStyle name="60% - 强调文字颜色 1 3 2" xfId="2638"/>
    <cellStyle name="常规 8 3" xfId="2639"/>
    <cellStyle name="60% - 强调文字颜色 1 3 2 2 2" xfId="2640"/>
    <cellStyle name="常规 8 4" xfId="2641"/>
    <cellStyle name="常规 4 6 2" xfId="2642"/>
    <cellStyle name="常规 4 2 4 2" xfId="2643"/>
    <cellStyle name="60% - 强调文字颜色 1 3 2 2 3" xfId="2644"/>
    <cellStyle name="60% - 强调文字颜色 1 3 2 4" xfId="2645"/>
    <cellStyle name="60% - 强调文字颜色 1 3 3" xfId="2646"/>
    <cellStyle name="60% - 强调文字颜色 1 3 3 2" xfId="2647"/>
    <cellStyle name="常规 2_2012-2013年“三公”经费预决算情况汇总表样" xfId="2648"/>
    <cellStyle name="60% - 强调文字颜色 1 3 3 2 2" xfId="2649"/>
    <cellStyle name="60% - 强调文字颜色 1 3 3 3" xfId="2650"/>
    <cellStyle name="60% - 强调文字颜色 1 3 4" xfId="2651"/>
    <cellStyle name="60% - 强调文字颜色 1 3 4 2" xfId="2652"/>
    <cellStyle name="常规 2 4 2 4 2" xfId="2653"/>
    <cellStyle name="60% - 强调文字颜色 1 4" xfId="2654"/>
    <cellStyle name="常规 2 4 2 4 2 2" xfId="2655"/>
    <cellStyle name="60% - 强调文字颜色 1 4 2" xfId="2656"/>
    <cellStyle name="60% - 强调文字颜色 1 4 2 2 2" xfId="2657"/>
    <cellStyle name="货币 2 10 2" xfId="2658"/>
    <cellStyle name="60% - 强调文字颜色 1 4 3" xfId="2659"/>
    <cellStyle name="60% - 强调文字颜色 1 4 3 2" xfId="2660"/>
    <cellStyle name="60% - 强调文字颜色 1 4 4" xfId="2661"/>
    <cellStyle name="常规 2 4 2 4 3" xfId="2662"/>
    <cellStyle name="60% - 强调文字颜色 1 5" xfId="2663"/>
    <cellStyle name="常规 2 4 2 4 3 2" xfId="2664"/>
    <cellStyle name="60% - 强调文字颜色 1 5 2" xfId="2665"/>
    <cellStyle name="60% - 强调文字颜色 1 5 2 3" xfId="2666"/>
    <cellStyle name="60% - 强调文字颜色 1 5 3" xfId="2667"/>
    <cellStyle name="60% - 强调文字颜色 1 5 3 2" xfId="2668"/>
    <cellStyle name="货币 3 4 2 2" xfId="2669"/>
    <cellStyle name="60% - 强调文字颜色 1 5 4" xfId="2670"/>
    <cellStyle name="常规 2 4 2 4 4" xfId="2671"/>
    <cellStyle name="60% - 强调文字颜色 1 6" xfId="2672"/>
    <cellStyle name="常规 2 4 2 4 4 2" xfId="2673"/>
    <cellStyle name="60% - 强调文字颜色 1 6 2" xfId="2674"/>
    <cellStyle name="60% - 强调文字颜色 1 6 3" xfId="2675"/>
    <cellStyle name="常规 2 4 2 4 5" xfId="2676"/>
    <cellStyle name="标题 3 3 2 2" xfId="2677"/>
    <cellStyle name="60% - 强调文字颜色 1 7" xfId="2678"/>
    <cellStyle name="标题 3 3 2 2 2" xfId="2679"/>
    <cellStyle name="60% - 强调文字颜色 1 7 2" xfId="2680"/>
    <cellStyle name="标题 3 3 2 3" xfId="2681"/>
    <cellStyle name="60% - 强调文字颜色 1 8" xfId="2682"/>
    <cellStyle name="60% - 强调文字颜色 2 2" xfId="2683"/>
    <cellStyle name="60% - 强调文字颜色 2 2 2" xfId="2684"/>
    <cellStyle name="差 7" xfId="2685"/>
    <cellStyle name="60% - 强调文字颜色 2 2 2 2" xfId="2686"/>
    <cellStyle name="差 7 2" xfId="2687"/>
    <cellStyle name="60% - 强调文字颜色 2 2 2 2 2" xfId="2688"/>
    <cellStyle name="60% - 强调文字颜色 2 2 2 2 2 2" xfId="2689"/>
    <cellStyle name="差 8" xfId="2690"/>
    <cellStyle name="60% - 强调文字颜色 2 2 2 3" xfId="2691"/>
    <cellStyle name="常规 2 2 2 2 4" xfId="2692"/>
    <cellStyle name="60% - 强调文字颜色 2 2 2 3 2" xfId="2693"/>
    <cellStyle name="货币 4 5 2" xfId="2694"/>
    <cellStyle name="60% - 强调文字颜色 2 2 2 4" xfId="2695"/>
    <cellStyle name="60% - 强调文字颜色 2 2 3 2" xfId="2696"/>
    <cellStyle name="60% - 强调文字颜色 3 2 4" xfId="2697"/>
    <cellStyle name="60% - 强调文字颜色 2 2 3 2 2" xfId="2698"/>
    <cellStyle name="60% - 强调文字颜色 3 2 4 2" xfId="2699"/>
    <cellStyle name="60% - 强调文字颜色 5 8" xfId="2700"/>
    <cellStyle name="60% - 强调文字颜色 2 2 3 2 2 2" xfId="2701"/>
    <cellStyle name="60% - 强调文字颜色 3 2 4 2 2" xfId="2702"/>
    <cellStyle name="60% - 强调文字颜色 2 2 3 3" xfId="2703"/>
    <cellStyle name="60% - 强调文字颜色 3 2 5" xfId="2704"/>
    <cellStyle name="comma zerodec 2" xfId="2705"/>
    <cellStyle name="常规 2 2 3 2 4" xfId="2706"/>
    <cellStyle name="60% - 强调文字颜色 2 2 3 3 2" xfId="2707"/>
    <cellStyle name="60% - 强调文字颜色 3 2 5 2" xfId="2708"/>
    <cellStyle name="货币 4 6 2" xfId="2709"/>
    <cellStyle name="60% - 强调文字颜色 2 2 3 4" xfId="2710"/>
    <cellStyle name="60% - 强调文字颜色 3 2 6" xfId="2711"/>
    <cellStyle name="60% - 强调文字颜色 2 2 4" xfId="2712"/>
    <cellStyle name="60% - 强调文字颜色 2 2 4 2" xfId="2713"/>
    <cellStyle name="60% - 强调文字颜色 3 3 4" xfId="2714"/>
    <cellStyle name="60% - 强调文字颜色 2 2 4 2 2" xfId="2715"/>
    <cellStyle name="60% - 强调文字颜色 3 3 4 2" xfId="2716"/>
    <cellStyle name="60% - 强调文字颜色 2 2 5" xfId="2717"/>
    <cellStyle name="60% - 强调文字颜色 2 2 5 2" xfId="2718"/>
    <cellStyle name="60% - 强调文字颜色 3 4 4" xfId="2719"/>
    <cellStyle name="货币 3 6 2" xfId="2720"/>
    <cellStyle name="60% - 强调文字颜色 2 2 6" xfId="2721"/>
    <cellStyle name="货币 2 2 2 4 5" xfId="2722"/>
    <cellStyle name="60% - 强调文字颜色 2 2_2015财政决算公开" xfId="2723"/>
    <cellStyle name="60% - 强调文字颜色 2 3 2" xfId="2724"/>
    <cellStyle name="60% - 强调文字颜色 2 3 4" xfId="2725"/>
    <cellStyle name="检查单元格 2 2 3" xfId="2726"/>
    <cellStyle name="常规 17" xfId="2727"/>
    <cellStyle name="常规 22" xfId="2728"/>
    <cellStyle name="60% - 强调文字颜色 2 3 4 2" xfId="2729"/>
    <cellStyle name="60% - 强调文字颜色 4 3 4" xfId="2730"/>
    <cellStyle name="常规 2 4 2 5 2" xfId="2731"/>
    <cellStyle name="60% - 强调文字颜色 2 4" xfId="2732"/>
    <cellStyle name="60% - 强调文字颜色 2 4 2" xfId="2733"/>
    <cellStyle name="60% - 强调文字颜色 2 4 2 2" xfId="2734"/>
    <cellStyle name="60% - 强调文字颜色 2 4 2 2 2" xfId="2735"/>
    <cellStyle name="60% - 强调文字颜色 2 4 2 3" xfId="2736"/>
    <cellStyle name="60% - 强调文字颜色 2 4 3 2" xfId="2737"/>
    <cellStyle name="60% - 强调文字颜色 5 2 4" xfId="2738"/>
    <cellStyle name="60% - 强调文字颜色 2 4 4" xfId="2739"/>
    <cellStyle name="60% - 强调文字颜色 2 5" xfId="2740"/>
    <cellStyle name="60% - 强调文字颜色 2 5 2" xfId="2741"/>
    <cellStyle name="检查单元格 5 4" xfId="2742"/>
    <cellStyle name="60% - 强调文字颜色 2 5 2 2 2" xfId="2743"/>
    <cellStyle name="60% - 强调文字颜色 2 5 2 3" xfId="2744"/>
    <cellStyle name="60% - 强调文字颜色 2 5 3" xfId="2745"/>
    <cellStyle name="货币 3 5 2 2" xfId="2746"/>
    <cellStyle name="60% - 强调文字颜色 2 5 4" xfId="2747"/>
    <cellStyle name="60% - 强调文字颜色 2 6" xfId="2748"/>
    <cellStyle name="60% - 强调文字颜色 2 6 2" xfId="2749"/>
    <cellStyle name="60% - 强调文字颜色 2 6 2 2" xfId="2750"/>
    <cellStyle name="60% - 强调文字颜色 2 6 3" xfId="2751"/>
    <cellStyle name="标题 3 3 3 2" xfId="2752"/>
    <cellStyle name="60% - 强调文字颜色 2 7" xfId="2753"/>
    <cellStyle name="60% - 强调文字颜色 2 8" xfId="2754"/>
    <cellStyle name="60% - 强调文字颜色 2 9" xfId="2755"/>
    <cellStyle name="60% - 强调文字颜色 3 2" xfId="2756"/>
    <cellStyle name="60% - 强调文字颜色 3 2 2" xfId="2757"/>
    <cellStyle name="60% - 强调文字颜色 3 2 2 2" xfId="2758"/>
    <cellStyle name="60% - 强调文字颜色 3 2 2 2 2" xfId="2759"/>
    <cellStyle name="60% - 强调文字颜色 3 2 2 2 2 2" xfId="2760"/>
    <cellStyle name="60% - 强调文字颜色 3 2 2 3" xfId="2761"/>
    <cellStyle name="60% - 强调文字颜色 3 2 2 3 2" xfId="2762"/>
    <cellStyle name="60% - 强调文字颜色 3 2 2 4" xfId="2763"/>
    <cellStyle name="60% - 强调文字颜色 3 2 3" xfId="2764"/>
    <cellStyle name="超级链接 4" xfId="2765"/>
    <cellStyle name="60% - 强调文字颜色 3 2 3 2" xfId="2766"/>
    <cellStyle name="超级链接 5" xfId="2767"/>
    <cellStyle name="60% - 强调文字颜色 3 2 3 3" xfId="2768"/>
    <cellStyle name="常规 13_2015财政决算公开" xfId="2769"/>
    <cellStyle name="60% - 强调文字颜色 3 2 3 3 2" xfId="2770"/>
    <cellStyle name="60% - 强调文字颜色 3 2 3 4" xfId="2771"/>
    <cellStyle name="60% - 强调文字颜色 3 2 3 5" xfId="2772"/>
    <cellStyle name="60% - 强调文字颜色 3 2_2015财政决算公开" xfId="2773"/>
    <cellStyle name="60% - 强调文字颜色 3 3 2 2" xfId="2774"/>
    <cellStyle name="60% - 强调文字颜色 3 3 2 2 2" xfId="2775"/>
    <cellStyle name="60% - 强调文字颜色 3 3 2 2 2 2" xfId="2776"/>
    <cellStyle name="常规 2 5" xfId="2777"/>
    <cellStyle name="60% - 强调文字颜色 3 3 2 3" xfId="2778"/>
    <cellStyle name="60% - 强调文字颜色 3 3 2 3 2" xfId="2779"/>
    <cellStyle name="60% - 强调文字颜色 3 3 2 4" xfId="2780"/>
    <cellStyle name="60% - 强调文字颜色 3 3 3" xfId="2781"/>
    <cellStyle name="60% - 强调文字颜色 3 3 3 2" xfId="2782"/>
    <cellStyle name="60% - 强调文字颜色 3 3 3 3" xfId="2783"/>
    <cellStyle name="60% - 强调文字颜色 3 4 2" xfId="2784"/>
    <cellStyle name="60% - 强调文字颜色 3 4 2 2" xfId="2785"/>
    <cellStyle name="60% - 强调文字颜色 3 4 2 2 2" xfId="2786"/>
    <cellStyle name="货币 2 2 2 4 4" xfId="2787"/>
    <cellStyle name="链接单元格 2" xfId="2788"/>
    <cellStyle name="60% - 强调文字颜色 3 4 2 3" xfId="2789"/>
    <cellStyle name="60% - 强调文字颜色 3 4 3" xfId="2790"/>
    <cellStyle name="60% - 强调文字颜色 3 4 3 2" xfId="2791"/>
    <cellStyle name="标题 1 2 3 2 2" xfId="2792"/>
    <cellStyle name="60% - 强调文字颜色 3 5" xfId="2793"/>
    <cellStyle name="60% - 强调文字颜色 3 5 2" xfId="2794"/>
    <cellStyle name="60% - 强调文字颜色 3 5 2 2" xfId="2795"/>
    <cellStyle name="超级链接" xfId="2796"/>
    <cellStyle name="60% - 强调文字颜色 3 5 2 2 2" xfId="2797"/>
    <cellStyle name="常规 2 3 10" xfId="2798"/>
    <cellStyle name="60% - 强调文字颜色 3 5 2 3" xfId="2799"/>
    <cellStyle name="60% - 强调文字颜色 3 5 3" xfId="2800"/>
    <cellStyle name="60% - 强调文字颜色 3 5 3 2" xfId="2801"/>
    <cellStyle name="货币 3 6 2 2" xfId="2802"/>
    <cellStyle name="60% - 强调文字颜色 3 5 4" xfId="2803"/>
    <cellStyle name="60% - 强调文字颜色 3 6" xfId="2804"/>
    <cellStyle name="60% - 强调文字颜色 3 6 2" xfId="2805"/>
    <cellStyle name="60% - 强调文字颜色 3 6 2 2" xfId="2806"/>
    <cellStyle name="60% - 强调文字颜色 3 6 3" xfId="2807"/>
    <cellStyle name="60% - 强调文字颜色 3 7" xfId="2808"/>
    <cellStyle name="60% - 强调文字颜色 3 7 2" xfId="2809"/>
    <cellStyle name="60% - 强调文字颜色 3 8" xfId="2810"/>
    <cellStyle name="60% - 强调文字颜色 3 9" xfId="2811"/>
    <cellStyle name="60% - 强调文字颜色 4 2" xfId="2812"/>
    <cellStyle name="60% - 强调文字颜色 4 2 3 5" xfId="2813"/>
    <cellStyle name="强调文字颜色 1 2 2 3" xfId="2814"/>
    <cellStyle name="60% - 强调文字颜色 4 2_2015财政决算公开" xfId="2815"/>
    <cellStyle name="常规 15" xfId="2816"/>
    <cellStyle name="常规 20" xfId="2817"/>
    <cellStyle name="60% - 强调文字颜色 4 3 2" xfId="2818"/>
    <cellStyle name="百分比 2 6" xfId="2819"/>
    <cellStyle name="常规 15 2" xfId="2820"/>
    <cellStyle name="常规 20 2" xfId="2821"/>
    <cellStyle name="60% - 强调文字颜色 4 3 2 2" xfId="2822"/>
    <cellStyle name="常规 15 2 2" xfId="2823"/>
    <cellStyle name="常规 20 2 2" xfId="2824"/>
    <cellStyle name="60% - 强调文字颜色 4 3 2 2 2" xfId="2825"/>
    <cellStyle name="60% - 强调文字颜色 4 3 2 2 2 2" xfId="2826"/>
    <cellStyle name="60% - 强调文字颜色 6 2 4 3" xfId="2827"/>
    <cellStyle name="常规 5 2 2 2 2" xfId="2828"/>
    <cellStyle name="常规 15 3" xfId="2829"/>
    <cellStyle name="常规 20 3" xfId="2830"/>
    <cellStyle name="60% - 强调文字颜色 4 3 2 3" xfId="2831"/>
    <cellStyle name="常规 15 3 2" xfId="2832"/>
    <cellStyle name="60% - 强调文字颜色 4 3 2 3 2" xfId="2833"/>
    <cellStyle name="货币 2 3 7 2" xfId="2834"/>
    <cellStyle name="常规 15 4" xfId="2835"/>
    <cellStyle name="60% - 强调文字颜色 4 3 2 4" xfId="2836"/>
    <cellStyle name="检查单元格 2 2 2" xfId="2837"/>
    <cellStyle name="常规 16" xfId="2838"/>
    <cellStyle name="常规 21" xfId="2839"/>
    <cellStyle name="60% - 强调文字颜色 4 3 3" xfId="2840"/>
    <cellStyle name="检查单元格 2 2 2 2" xfId="2841"/>
    <cellStyle name="百分比 3 6" xfId="2842"/>
    <cellStyle name="常规 16 2" xfId="2843"/>
    <cellStyle name="常规 21 2" xfId="2844"/>
    <cellStyle name="60% - 强调文字颜色 4 3 3 2" xfId="2845"/>
    <cellStyle name="检查单元格 2 2 2 2 2" xfId="2846"/>
    <cellStyle name="标题 8" xfId="2847"/>
    <cellStyle name="常规 16 2 2" xfId="2848"/>
    <cellStyle name="常规 21 2 2" xfId="2849"/>
    <cellStyle name="60% - 强调文字颜色 4 3 3 2 2" xfId="2850"/>
    <cellStyle name="检查单元格 2 2 2 3" xfId="2851"/>
    <cellStyle name="常规 5 2 2 3 2" xfId="2852"/>
    <cellStyle name="常规 16 3" xfId="2853"/>
    <cellStyle name="常规 21 3" xfId="2854"/>
    <cellStyle name="60% - 强调文字颜色 4 3 3 3" xfId="2855"/>
    <cellStyle name="检查单元格 2 2 3 2" xfId="2856"/>
    <cellStyle name="常规 17 2" xfId="2857"/>
    <cellStyle name="常规 22 2" xfId="2858"/>
    <cellStyle name="60% - 强调文字颜色 4 3 4 2" xfId="2859"/>
    <cellStyle name="常规 2 4 2 7 2" xfId="2860"/>
    <cellStyle name="60% - 强调文字颜色 4 4" xfId="2861"/>
    <cellStyle name="常规 65" xfId="2862"/>
    <cellStyle name="常规 70" xfId="2863"/>
    <cellStyle name="60% - 强调文字颜色 4 4 2" xfId="2864"/>
    <cellStyle name="检查单元格 2 3 2" xfId="2865"/>
    <cellStyle name="常规 66" xfId="2866"/>
    <cellStyle name="常规 71" xfId="2867"/>
    <cellStyle name="60% - 强调文字颜色 4 4 3" xfId="2868"/>
    <cellStyle name="差_全国友协2010年度中央部门决算（草案）" xfId="2869"/>
    <cellStyle name="检查单元格 2 3 3" xfId="2870"/>
    <cellStyle name="常规 67" xfId="2871"/>
    <cellStyle name="常规 72" xfId="2872"/>
    <cellStyle name="60% - 强调文字颜色 4 4 4" xfId="2873"/>
    <cellStyle name="计算 2 4 2 2" xfId="2874"/>
    <cellStyle name="60% - 强调文字颜色 4 5" xfId="2875"/>
    <cellStyle name="60% - 强调文字颜色 4 5 2" xfId="2876"/>
    <cellStyle name="检查单元格 2 4 2" xfId="2877"/>
    <cellStyle name="60% - 强调文字颜色 4 5 3" xfId="2878"/>
    <cellStyle name="检查单元格 2 4 2 2" xfId="2879"/>
    <cellStyle name="60% - 强调文字颜色 4 5 3 2" xfId="2880"/>
    <cellStyle name="检查单元格 2 4 3" xfId="2881"/>
    <cellStyle name="60% - 强调文字颜色 4 5 4" xfId="2882"/>
    <cellStyle name="60% - 强调文字颜色 4 6" xfId="2883"/>
    <cellStyle name="超级链接 2 4" xfId="2884"/>
    <cellStyle name="60% - 强调文字颜色 4 6 2" xfId="2885"/>
    <cellStyle name="60% - 强调文字颜色 4 6 2 2" xfId="2886"/>
    <cellStyle name="检查单元格 2 5 2" xfId="2887"/>
    <cellStyle name="60% - 强调文字颜色 4 6 3" xfId="2888"/>
    <cellStyle name="60% - 强调文字颜色 4 7" xfId="2889"/>
    <cellStyle name="60% - 强调文字颜色 4 7 2" xfId="2890"/>
    <cellStyle name="60% - 强调文字颜色 4 8" xfId="2891"/>
    <cellStyle name="60% - 强调文字颜色 4 9" xfId="2892"/>
    <cellStyle name="60% - 强调文字颜色 5 2" xfId="2893"/>
    <cellStyle name="60% - 强调文字颜色 5 2 2" xfId="2894"/>
    <cellStyle name="60% - 强调文字颜色 5 2 2 2" xfId="2895"/>
    <cellStyle name="常规 14 5" xfId="2896"/>
    <cellStyle name="60% - 强调文字颜色 5 2 2 2 2" xfId="2897"/>
    <cellStyle name="60% - 强调文字颜色 5 2 2 2 2 2" xfId="2898"/>
    <cellStyle name="常规 14 6" xfId="2899"/>
    <cellStyle name="60% - 强调文字颜色 5 2 2 2 3" xfId="2900"/>
    <cellStyle name="60% - 强调文字颜色 5 2 2 3" xfId="2901"/>
    <cellStyle name="常规 15 5" xfId="2902"/>
    <cellStyle name="60% - 强调文字颜色 5 2 2 3 2" xfId="2903"/>
    <cellStyle name="货币 3 2 7 2" xfId="2904"/>
    <cellStyle name="常规 28 2 2" xfId="2905"/>
    <cellStyle name="Fixed 2" xfId="2906"/>
    <cellStyle name="60% - 强调文字颜色 5 2 2 4" xfId="2907"/>
    <cellStyle name="60% - 强调文字颜色 5 2 3 2" xfId="2908"/>
    <cellStyle name="60% - 强调文字颜色 5 2 3 2 2" xfId="2909"/>
    <cellStyle name="后继超级链接 2 3" xfId="2910"/>
    <cellStyle name="60% - 强调文字颜色 5 2 3 2 2 2" xfId="2911"/>
    <cellStyle name="60% - 强调文字颜色 5 2 3 2 3" xfId="2912"/>
    <cellStyle name="60% - 强调文字颜色 5 2 3 3" xfId="2913"/>
    <cellStyle name="60% - 强调文字颜色 5 2 3 4" xfId="2914"/>
    <cellStyle name="60% - 强调文字颜色 5 2 4 2" xfId="2915"/>
    <cellStyle name="货币 2 11" xfId="2916"/>
    <cellStyle name="60% - 强调文字颜色 5 2 4 2 2" xfId="2917"/>
    <cellStyle name="60% - 强调文字颜色 5 2 4 3" xfId="2918"/>
    <cellStyle name="解释性文本 2 2 2" xfId="2919"/>
    <cellStyle name="60% - 强调文字颜色 5 2 5" xfId="2920"/>
    <cellStyle name="解释性文本 2 2 2 2" xfId="2921"/>
    <cellStyle name="60% - 强调文字颜色 5 2 5 2" xfId="2922"/>
    <cellStyle name="解释性文本 2 2 3" xfId="2923"/>
    <cellStyle name="60% - 强调文字颜色 5 2 6" xfId="2924"/>
    <cellStyle name="60% - 强调文字颜色 5 2_2015财政决算公开" xfId="2925"/>
    <cellStyle name="60% - 强调文字颜色 5 3" xfId="2926"/>
    <cellStyle name="60% - 强调文字颜色 5 3 2" xfId="2927"/>
    <cellStyle name="60% - 强调文字颜色 5 3 2 2 2 2" xfId="2928"/>
    <cellStyle name="60% - 强调文字颜色 5 3 2 2 3" xfId="2929"/>
    <cellStyle name="常规 29 2 2" xfId="2930"/>
    <cellStyle name="60% - 强调文字颜色 5 3 2 4" xfId="2931"/>
    <cellStyle name="检查单元格 3 2 2" xfId="2932"/>
    <cellStyle name="60% - 强调文字颜色 5 3 3" xfId="2933"/>
    <cellStyle name="检查单元格 3 2 2 2 2" xfId="2934"/>
    <cellStyle name="60% - 强调文字颜色 5 3 3 2 2" xfId="2935"/>
    <cellStyle name="检查单元格 3 2 2 3" xfId="2936"/>
    <cellStyle name="60% - 强调文字颜色 5 3 3 3" xfId="2937"/>
    <cellStyle name="检查单元格 3 2 3" xfId="2938"/>
    <cellStyle name="60% - 强调文字颜色 5 3 4" xfId="2939"/>
    <cellStyle name="检查单元格 3 2 3 2" xfId="2940"/>
    <cellStyle name="60% - 强调文字颜色 5 3 4 2" xfId="2941"/>
    <cellStyle name="60% - 强调文字颜色 5 4" xfId="2942"/>
    <cellStyle name="60% - 强调文字颜色 5 4 2" xfId="2943"/>
    <cellStyle name="检查单元格 3 3 2" xfId="2944"/>
    <cellStyle name="60% - 强调文字颜色 5 4 3" xfId="2945"/>
    <cellStyle name="检查单元格 3 3 2 2" xfId="2946"/>
    <cellStyle name="标题 1 2 5" xfId="2947"/>
    <cellStyle name="60% - 强调文字颜色 5 4 3 2" xfId="2948"/>
    <cellStyle name="检查单元格 3 3 3" xfId="2949"/>
    <cellStyle name="60% - 强调文字颜色 5 4 4" xfId="2950"/>
    <cellStyle name="60% - 强调文字颜色 5 5" xfId="2951"/>
    <cellStyle name="60% - 强调文字颜色 5 5 2" xfId="2952"/>
    <cellStyle name="检查单元格 3 4 2" xfId="2953"/>
    <cellStyle name="60% - 强调文字颜色 5 5 3" xfId="2954"/>
    <cellStyle name="60% - 强调文字颜色 5 5 4" xfId="2955"/>
    <cellStyle name="60% - 强调文字颜色 5 6 2" xfId="2956"/>
    <cellStyle name="60% - 强调文字颜色 5 6 2 2" xfId="2957"/>
    <cellStyle name="60% - 强调文字颜色 5 6 3" xfId="2958"/>
    <cellStyle name="60% - 强调文字颜色 5 7" xfId="2959"/>
    <cellStyle name="60% - 强调文字颜色 5 7 2" xfId="2960"/>
    <cellStyle name="60% - 强调文字颜色 6 2" xfId="2961"/>
    <cellStyle name="60% - 强调文字颜色 6 2 2" xfId="2962"/>
    <cellStyle name="60% - 强调文字颜色 6 2 2 2" xfId="2963"/>
    <cellStyle name="60% - 强调文字颜色 6 2 2 2 2" xfId="2964"/>
    <cellStyle name="60% - 强调文字颜色 6 2 2 2 2 2" xfId="2965"/>
    <cellStyle name="60% - 强调文字颜色 6 2 2 2 3" xfId="2966"/>
    <cellStyle name="60% - 强调文字颜色 6 2 2 3" xfId="2967"/>
    <cellStyle name="60% - 强调文字颜色 6 2 2 3 2" xfId="2968"/>
    <cellStyle name="货币 4 2 7 2" xfId="2969"/>
    <cellStyle name="60% - 强调文字颜色 6 2 2 4" xfId="2970"/>
    <cellStyle name="60% - 强调文字颜色 6 2 3" xfId="2971"/>
    <cellStyle name="60% - 强调文字颜色 6 2 3 2" xfId="2972"/>
    <cellStyle name="60% - 强调文字颜色 6 2 3 2 2" xfId="2973"/>
    <cellStyle name="标题 1 2_2015财政决算公开" xfId="2974"/>
    <cellStyle name="60% - 强调文字颜色 6 2 3 2 2 2" xfId="2975"/>
    <cellStyle name="60% - 强调文字颜色 6 2 3 2 3" xfId="2976"/>
    <cellStyle name="60% - 强调文字颜色 6 2 3 3" xfId="2977"/>
    <cellStyle name="60% - 强调文字颜色 6 2 3 4" xfId="2978"/>
    <cellStyle name="60% - 强调文字颜色 6 2 3 5" xfId="2979"/>
    <cellStyle name="60% - 强调文字颜色 6 2 4 2" xfId="2980"/>
    <cellStyle name="汇总 4 3" xfId="2981"/>
    <cellStyle name="60% - 强调文字颜色 6 2 4 2 2" xfId="2982"/>
    <cellStyle name="解释性文本 3 2 2" xfId="2983"/>
    <cellStyle name="60% - 强调文字颜色 6 2 5" xfId="2984"/>
    <cellStyle name="解释性文本 3 2 3" xfId="2985"/>
    <cellStyle name="60% - 强调文字颜色 6 2 6" xfId="2986"/>
    <cellStyle name="60% - 强调文字颜色 6 3" xfId="2987"/>
    <cellStyle name="60% - 强调文字颜色 6 3 2" xfId="2988"/>
    <cellStyle name="60% - 强调文字颜色 6 3 2 4" xfId="2989"/>
    <cellStyle name="检查单元格 4 2 2" xfId="2990"/>
    <cellStyle name="60% - 强调文字颜色 6 3 3" xfId="2991"/>
    <cellStyle name="常规 4 2 2 9" xfId="2992"/>
    <cellStyle name="60% - 强调文字颜色 6 3 3 2 2" xfId="2993"/>
    <cellStyle name="60% - 强调文字颜色 6 3 3 3" xfId="2994"/>
    <cellStyle name="检查单元格 4 2 3" xfId="2995"/>
    <cellStyle name="60% - 强调文字颜色 6 3 4" xfId="2996"/>
    <cellStyle name="60% - 强调文字颜色 6 3 4 2" xfId="2997"/>
    <cellStyle name="解释性文本 3 3 2" xfId="2998"/>
    <cellStyle name="60% - 强调文字颜色 6 3 5" xfId="2999"/>
    <cellStyle name="百分比 3 2 2" xfId="3000"/>
    <cellStyle name="60% - 强调文字颜色 6 4" xfId="3001"/>
    <cellStyle name="百分比 3 2 2 2" xfId="3002"/>
    <cellStyle name="60% - 强调文字颜色 6 4 2" xfId="3003"/>
    <cellStyle name="检查单元格 4 3 2" xfId="3004"/>
    <cellStyle name="百分比 3 2 2 3" xfId="3005"/>
    <cellStyle name="60% - 强调文字颜色 6 4 3" xfId="3006"/>
    <cellStyle name="60% - 强调文字颜色 6 4 3 2" xfId="3007"/>
    <cellStyle name="60% - 强调文字颜色 6 4 4" xfId="3008"/>
    <cellStyle name="百分比 3 2 3" xfId="3009"/>
    <cellStyle name="60% - 强调文字颜色 6 5" xfId="3010"/>
    <cellStyle name="Header1" xfId="3011"/>
    <cellStyle name="60% - 强调文字颜色 6 5 2 2 2" xfId="3012"/>
    <cellStyle name="60% - 强调文字颜色 6 5 2 3" xfId="3013"/>
    <cellStyle name="60% - 强调文字颜色 6 5 3 2" xfId="3014"/>
    <cellStyle name="60% - 强调文字颜色 6 5 4" xfId="3015"/>
    <cellStyle name="常规 3 2 4 2 2" xfId="3016"/>
    <cellStyle name="百分比 3 2 4" xfId="3017"/>
    <cellStyle name="60% - 强调文字颜色 6 6" xfId="3018"/>
    <cellStyle name="常规 2 2 3 8" xfId="3019"/>
    <cellStyle name="60% - 强调文字颜色 6 6 2" xfId="3020"/>
    <cellStyle name="60% - 强调文字颜色 6 6 3" xfId="3021"/>
    <cellStyle name="60% - 强调文字颜色 6 7" xfId="3022"/>
    <cellStyle name="常规 12 2 2 2 2" xfId="3023"/>
    <cellStyle name="60% - 强调文字颜色 6 8" xfId="3024"/>
    <cellStyle name="60% - 着色 1" xfId="3025"/>
    <cellStyle name="60% - 着色 1 2" xfId="3026"/>
    <cellStyle name="60% - 着色 2" xfId="3027"/>
    <cellStyle name="常规 2 2 11" xfId="3028"/>
    <cellStyle name="60% - 着色 2 2" xfId="3029"/>
    <cellStyle name="60% - 着色 3" xfId="3030"/>
    <cellStyle name="60% - 着色 3 2" xfId="3031"/>
    <cellStyle name="60% - 着色 4" xfId="3032"/>
    <cellStyle name="60% - 着色 5" xfId="3033"/>
    <cellStyle name="适中 3 2 2 2" xfId="3034"/>
    <cellStyle name="60% - 着色 6" xfId="3035"/>
    <cellStyle name="Calc Currency (0)" xfId="3036"/>
    <cellStyle name="常规 3 6 2" xfId="3037"/>
    <cellStyle name="Comma [0] 2" xfId="3038"/>
    <cellStyle name="comma zerodec" xfId="3039"/>
    <cellStyle name="常规 2 2" xfId="3040"/>
    <cellStyle name="Comma_1995" xfId="3041"/>
    <cellStyle name="Currency [0]" xfId="3042"/>
    <cellStyle name="Currency [0] 2" xfId="3043"/>
    <cellStyle name="计算 6 2 2" xfId="3044"/>
    <cellStyle name="Currency1 2" xfId="3045"/>
    <cellStyle name="计算 5 2 3" xfId="3046"/>
    <cellStyle name="Date" xfId="3047"/>
    <cellStyle name="Date 2" xfId="3048"/>
    <cellStyle name="货币 3 2 4 4 2" xfId="3049"/>
    <cellStyle name="Dollar (zero dec)" xfId="3050"/>
    <cellStyle name="Dollar (zero dec) 2" xfId="3051"/>
    <cellStyle name="货币 3 2 7" xfId="3052"/>
    <cellStyle name="常规 28 2" xfId="3053"/>
    <cellStyle name="常规 33 2" xfId="3054"/>
    <cellStyle name="Fixed" xfId="3055"/>
    <cellStyle name="Header1 2" xfId="3056"/>
    <cellStyle name="强调文字颜色 5 2 3" xfId="3057"/>
    <cellStyle name="标题 5 2 3_2015财政决算公开" xfId="3058"/>
    <cellStyle name="Header2" xfId="3059"/>
    <cellStyle name="Header2 2" xfId="3060"/>
    <cellStyle name="HEADING1 2" xfId="3061"/>
    <cellStyle name="HEADING2" xfId="3062"/>
    <cellStyle name="HEADING2 2" xfId="3063"/>
    <cellStyle name="Normal_#10-Headcount" xfId="3064"/>
    <cellStyle name="常规 2 3 2 9" xfId="3065"/>
    <cellStyle name="Total" xfId="3066"/>
    <cellStyle name="表标题 3" xfId="3067"/>
    <cellStyle name="标题 3 2_2015财政决算公开" xfId="3068"/>
    <cellStyle name="Total 2" xfId="3069"/>
    <cellStyle name="检查单元格 6 3" xfId="3070"/>
    <cellStyle name="常规 2 5 2 2 3" xfId="3071"/>
    <cellStyle name="常规 10 3_2015财政决算公开" xfId="3072"/>
    <cellStyle name="百分比 2" xfId="3073"/>
    <cellStyle name="百分比 2 2 2" xfId="3074"/>
    <cellStyle name="百分比 2 2 2 2" xfId="3075"/>
    <cellStyle name="百分比 2 2 2 3" xfId="3076"/>
    <cellStyle name="百分比 2 2 2 3 2" xfId="3077"/>
    <cellStyle name="百分比 2 2 3" xfId="3078"/>
    <cellStyle name="百分比 2 2 3 2" xfId="3079"/>
    <cellStyle name="百分比 2 2 3 2 2" xfId="3080"/>
    <cellStyle name="百分比 2 2 3 3" xfId="3081"/>
    <cellStyle name="常规 3 2 3 2 2" xfId="3082"/>
    <cellStyle name="百分比 2 2 4" xfId="3083"/>
    <cellStyle name="百分比 2 2 5" xfId="3084"/>
    <cellStyle name="百分比 2 3 2" xfId="3085"/>
    <cellStyle name="百分比 2 3 2 2" xfId="3086"/>
    <cellStyle name="百分比 2 3 2 2 2" xfId="3087"/>
    <cellStyle name="百分比 2 3 2 3" xfId="3088"/>
    <cellStyle name="百分比 2 3 3" xfId="3089"/>
    <cellStyle name="百分比 2 3 3 2" xfId="3090"/>
    <cellStyle name="常规 3 2 3 3 2" xfId="3091"/>
    <cellStyle name="百分比 2 3 4" xfId="3092"/>
    <cellStyle name="差 2 4 2" xfId="3093"/>
    <cellStyle name="百分比 2 4" xfId="3094"/>
    <cellStyle name="百分比 2 4 2" xfId="3095"/>
    <cellStyle name="百分比 2 4 2 2" xfId="3096"/>
    <cellStyle name="百分比 2 5" xfId="3097"/>
    <cellStyle name="百分比 2 5 2" xfId="3098"/>
    <cellStyle name="百分比 3" xfId="3099"/>
    <cellStyle name="常规 2 4 2 9" xfId="3100"/>
    <cellStyle name="百分比 3 2" xfId="3101"/>
    <cellStyle name="百分比 3 3 2" xfId="3102"/>
    <cellStyle name="百分比 3 3 2 2" xfId="3103"/>
    <cellStyle name="百分比 3 3 3" xfId="3104"/>
    <cellStyle name="百分比 3 4" xfId="3105"/>
    <cellStyle name="百分比 3 4 2" xfId="3106"/>
    <cellStyle name="百分比 3 5" xfId="3107"/>
    <cellStyle name="常规 2 2 6" xfId="3108"/>
    <cellStyle name="百分比 4 2" xfId="3109"/>
    <cellStyle name="常规 2 2 6 2" xfId="3110"/>
    <cellStyle name="百分比 4 2 2" xfId="3111"/>
    <cellStyle name="千位分隔 3 2 3 4" xfId="3112"/>
    <cellStyle name="常规 2 2 6 2 2" xfId="3113"/>
    <cellStyle name="百分比 4 2 2 2" xfId="3114"/>
    <cellStyle name="百分比 4 2 2 2 2" xfId="3115"/>
    <cellStyle name="小数" xfId="3116"/>
    <cellStyle name="百分比 4 2 2 3" xfId="3117"/>
    <cellStyle name="常规 2 2 6 3" xfId="3118"/>
    <cellStyle name="百分比 4 2 3" xfId="3119"/>
    <cellStyle name="千位分隔 3 2 4 4" xfId="3120"/>
    <cellStyle name="常规 2 2 6 3 2" xfId="3121"/>
    <cellStyle name="百分比 4 2 3 2" xfId="3122"/>
    <cellStyle name="常规 2 2 7" xfId="3123"/>
    <cellStyle name="百分比 4 3" xfId="3124"/>
    <cellStyle name="汇总 3" xfId="3125"/>
    <cellStyle name="常规 2 2 7 2" xfId="3126"/>
    <cellStyle name="百分比 4 3 2" xfId="3127"/>
    <cellStyle name="汇总 3 2" xfId="3128"/>
    <cellStyle name="常规 2 2 7 2 2" xfId="3129"/>
    <cellStyle name="百分比 4 3 2 2" xfId="3130"/>
    <cellStyle name="常规 2 2 8" xfId="3131"/>
    <cellStyle name="百分比 4 4" xfId="3132"/>
    <cellStyle name="百分比 4 4 2" xfId="3133"/>
    <cellStyle name="常规_2002年全省财政基金预算收入计划表_新 2" xfId="3134"/>
    <cellStyle name="常规 2 2 8 2" xfId="3135"/>
    <cellStyle name="百分比 5" xfId="3136"/>
    <cellStyle name="强调文字颜色 1 2 3 2 2" xfId="3137"/>
    <cellStyle name="常规 2 3 6" xfId="3138"/>
    <cellStyle name="标题 5 2 2 3" xfId="3139"/>
    <cellStyle name="百分比 5 2" xfId="3140"/>
    <cellStyle name="强调文字颜色 1 2 3 2 2 2" xfId="3141"/>
    <cellStyle name="常规 2 3 6 2" xfId="3142"/>
    <cellStyle name="标题 5 2 2 3 2" xfId="3143"/>
    <cellStyle name="百分比 5 2 2" xfId="3144"/>
    <cellStyle name="千位分隔 4 2 3 4" xfId="3145"/>
    <cellStyle name="常规 2 3 6 2 2" xfId="3146"/>
    <cellStyle name="百分比 5 2 2 2" xfId="3147"/>
    <cellStyle name="百分比 5 2 2 2 2" xfId="3148"/>
    <cellStyle name="常规 2 3 6 3" xfId="3149"/>
    <cellStyle name="百分比 5 2 3" xfId="3150"/>
    <cellStyle name="常规 4 2 2 8" xfId="3151"/>
    <cellStyle name="千位分隔 4 2 4 4" xfId="3152"/>
    <cellStyle name="常规 2 3 6 3 2" xfId="3153"/>
    <cellStyle name="百分比 5 2 3 2" xfId="3154"/>
    <cellStyle name="强调文字颜色 1 2 3 2 3" xfId="3155"/>
    <cellStyle name="常规 2 3 7" xfId="3156"/>
    <cellStyle name="标题 5 2 2 4" xfId="3157"/>
    <cellStyle name="百分比 5 3" xfId="3158"/>
    <cellStyle name="常规 2 3 7 2" xfId="3159"/>
    <cellStyle name="百分比 5 3 2" xfId="3160"/>
    <cellStyle name="百分比 5 3 2 2" xfId="3161"/>
    <cellStyle name="百分比 5 3 3" xfId="3162"/>
    <cellStyle name="常规 2 3 8" xfId="3163"/>
    <cellStyle name="常规 2 3 4 2 2" xfId="3164"/>
    <cellStyle name="标题 5 2 2 5" xfId="3165"/>
    <cellStyle name="百分比 5 4" xfId="3166"/>
    <cellStyle name="常规 2 3 8 2" xfId="3167"/>
    <cellStyle name="百分比 5 4 2" xfId="3168"/>
    <cellStyle name="常规 2 3 9" xfId="3169"/>
    <cellStyle name="百分比 5 5" xfId="3170"/>
    <cellStyle name="常规 2 3 9 2" xfId="3171"/>
    <cellStyle name="百分比 5 5 2" xfId="3172"/>
    <cellStyle name="百分比 5 6" xfId="3173"/>
    <cellStyle name="常规 18 2" xfId="3174"/>
    <cellStyle name="常规 23 2" xfId="3175"/>
    <cellStyle name="百分比 6" xfId="3176"/>
    <cellStyle name="强调文字颜色 1 2 3 3 2" xfId="3177"/>
    <cellStyle name="常规 2 4 6" xfId="3178"/>
    <cellStyle name="标题 5 2 3 3" xfId="3179"/>
    <cellStyle name="百分比 6 2" xfId="3180"/>
    <cellStyle name="常规 2 4 6 2" xfId="3181"/>
    <cellStyle name="百分比 6 2 2" xfId="3182"/>
    <cellStyle name="标题 2 4 3" xfId="3183"/>
    <cellStyle name="常规 2 4 6 2 2" xfId="3184"/>
    <cellStyle name="百分比 6 2 2 2" xfId="3185"/>
    <cellStyle name="百分比 6 2 2 3" xfId="3186"/>
    <cellStyle name="常规 2 4 6 3" xfId="3187"/>
    <cellStyle name="百分比 6 2 3" xfId="3188"/>
    <cellStyle name="标题 2 5 3" xfId="3189"/>
    <cellStyle name="常规 2 4 6 3 2" xfId="3190"/>
    <cellStyle name="百分比 6 2 3 2" xfId="3191"/>
    <cellStyle name="常规 2 4 7" xfId="3192"/>
    <cellStyle name="标题 5 2 3 4" xfId="3193"/>
    <cellStyle name="百分比 6 3" xfId="3194"/>
    <cellStyle name="常规 2 4 7 2" xfId="3195"/>
    <cellStyle name="百分比 6 3 2" xfId="3196"/>
    <cellStyle name="标题 3 4 3" xfId="3197"/>
    <cellStyle name="百分比 6 3 2 2" xfId="3198"/>
    <cellStyle name="百分比 6 3 3" xfId="3199"/>
    <cellStyle name="常规 2 4 8" xfId="3200"/>
    <cellStyle name="常规 2 3 4 3 2" xfId="3201"/>
    <cellStyle name="百分比 6 4" xfId="3202"/>
    <cellStyle name="常规 2 4 8 2" xfId="3203"/>
    <cellStyle name="百分比 6 4 2" xfId="3204"/>
    <cellStyle name="常规 2 4 9" xfId="3205"/>
    <cellStyle name="百分比 6 5" xfId="3206"/>
    <cellStyle name="百分比 7" xfId="3207"/>
    <cellStyle name="常规 2 5 6" xfId="3208"/>
    <cellStyle name="百分比 7 2" xfId="3209"/>
    <cellStyle name="百分比 7 2 2" xfId="3210"/>
    <cellStyle name="百分比 7 2 2 2" xfId="3211"/>
    <cellStyle name="百分比 7 2 2 2 2" xfId="3212"/>
    <cellStyle name="百分比 7 2 2 3" xfId="3213"/>
    <cellStyle name="百分比 7 2 3" xfId="3214"/>
    <cellStyle name="百分比 7 2 3 2" xfId="3215"/>
    <cellStyle name="百分比 7 3" xfId="3216"/>
    <cellStyle name="百分比 7 3 2" xfId="3217"/>
    <cellStyle name="百分比 7 3 2 2" xfId="3218"/>
    <cellStyle name="百分比 7 3 3" xfId="3219"/>
    <cellStyle name="百分比 7 4" xfId="3220"/>
    <cellStyle name="常规_2003年预计及2004年预算基金_Book2" xfId="3221"/>
    <cellStyle name="常规 2 3 4 4 2" xfId="3222"/>
    <cellStyle name="百分比 7 4 2" xfId="3223"/>
    <cellStyle name="百分比 7 5" xfId="3224"/>
    <cellStyle name="百分比 8" xfId="3225"/>
    <cellStyle name="标题 1 2 2 2" xfId="3226"/>
    <cellStyle name="标题 1 2 2 2 2" xfId="3227"/>
    <cellStyle name="计算 2 3 2" xfId="3228"/>
    <cellStyle name="标题 1 2 2 3" xfId="3229"/>
    <cellStyle name="标题 1 2 3" xfId="3230"/>
    <cellStyle name="标题 1 2 3 2" xfId="3231"/>
    <cellStyle name="计算 2 4 2" xfId="3232"/>
    <cellStyle name="标题 1 2 3 3" xfId="3233"/>
    <cellStyle name="计算 2 4 3" xfId="3234"/>
    <cellStyle name="常规 5 6 4 2" xfId="3235"/>
    <cellStyle name="标题 1 2 3 4" xfId="3236"/>
    <cellStyle name="标题 1 2 4 2" xfId="3237"/>
    <cellStyle name="常规 2 2 2 4 5" xfId="3238"/>
    <cellStyle name="标题 1 3 2 2" xfId="3239"/>
    <cellStyle name="标题 1 3 2 2 2" xfId="3240"/>
    <cellStyle name="计算 3 3 2" xfId="3241"/>
    <cellStyle name="标题 1 3 2 3" xfId="3242"/>
    <cellStyle name="标题 1 3 3" xfId="3243"/>
    <cellStyle name="标题 1 3 3 2" xfId="3244"/>
    <cellStyle name="好_F00DC810C49E00C2E0430A3413167AE0" xfId="3245"/>
    <cellStyle name="标题 1 4" xfId="3246"/>
    <cellStyle name="常规 12 2 5" xfId="3247"/>
    <cellStyle name="标题 1 4 2" xfId="3248"/>
    <cellStyle name="标题 1 4 3" xfId="3249"/>
    <cellStyle name="常规 2 4 5 2 2" xfId="3250"/>
    <cellStyle name="标题 1 5" xfId="3251"/>
    <cellStyle name="标题 1 5 3" xfId="3252"/>
    <cellStyle name="常规 2 4 5 3 2" xfId="3253"/>
    <cellStyle name="常规 4 2 2 2 2 2" xfId="3254"/>
    <cellStyle name="标题 1 6" xfId="3255"/>
    <cellStyle name="标题 1 6 2" xfId="3256"/>
    <cellStyle name="标题 1 7" xfId="3257"/>
    <cellStyle name="标题 10" xfId="3258"/>
    <cellStyle name="标题 2 2" xfId="3259"/>
    <cellStyle name="标题 2 2 2 2" xfId="3260"/>
    <cellStyle name="差_5.中央部门决算（草案)-1" xfId="3261"/>
    <cellStyle name="标题 2 2 2 2 2" xfId="3262"/>
    <cellStyle name="标题 2 2 2 3" xfId="3263"/>
    <cellStyle name="标题 2 2 3" xfId="3264"/>
    <cellStyle name="货币 2 6" xfId="3265"/>
    <cellStyle name="标题 2 2 3 2" xfId="3266"/>
    <cellStyle name="货币 2 7" xfId="3267"/>
    <cellStyle name="标题 2 2 3 3" xfId="3268"/>
    <cellStyle name="货币 2 8" xfId="3269"/>
    <cellStyle name="常规 4 2 2 4 4 2" xfId="3270"/>
    <cellStyle name="标题 2 2 3 4" xfId="3271"/>
    <cellStyle name="标题 2 3" xfId="3272"/>
    <cellStyle name="常规 2 3 2 4 5" xfId="3273"/>
    <cellStyle name="标题 2 3 2 2" xfId="3274"/>
    <cellStyle name="标题 2 3 2 2 2" xfId="3275"/>
    <cellStyle name="标题 2 3 2 3" xfId="3276"/>
    <cellStyle name="标题 2 3 3" xfId="3277"/>
    <cellStyle name="标题 2 3 3 2" xfId="3278"/>
    <cellStyle name="标题 2 3 4" xfId="3279"/>
    <cellStyle name="标题 2 4" xfId="3280"/>
    <cellStyle name="常规 13 2 5" xfId="3281"/>
    <cellStyle name="标题 2 4 2" xfId="3282"/>
    <cellStyle name="标题 2 5" xfId="3283"/>
    <cellStyle name="常规 4 2 2 2 3 2" xfId="3284"/>
    <cellStyle name="标题 2 6" xfId="3285"/>
    <cellStyle name="标题 2 6 2" xfId="3286"/>
    <cellStyle name="标题 2 7" xfId="3287"/>
    <cellStyle name="标题 3 2" xfId="3288"/>
    <cellStyle name="好 5" xfId="3289"/>
    <cellStyle name="标题 3 2 2" xfId="3290"/>
    <cellStyle name="后继超级链接 4" xfId="3291"/>
    <cellStyle name="好 5 2" xfId="3292"/>
    <cellStyle name="常规 57" xfId="3293"/>
    <cellStyle name="常规 62" xfId="3294"/>
    <cellStyle name="标题 3 2 2 2" xfId="3295"/>
    <cellStyle name="后继超级链接 5" xfId="3296"/>
    <cellStyle name="好 5 3" xfId="3297"/>
    <cellStyle name="常规 58" xfId="3298"/>
    <cellStyle name="常规 63" xfId="3299"/>
    <cellStyle name="标题 3 2 2 3" xfId="3300"/>
    <cellStyle name="好 6" xfId="3301"/>
    <cellStyle name="标题 3 2 3" xfId="3302"/>
    <cellStyle name="好 6 3" xfId="3303"/>
    <cellStyle name="标题 3 2 3 3" xfId="3304"/>
    <cellStyle name="标题 3 2 3 4" xfId="3305"/>
    <cellStyle name="好 7" xfId="3306"/>
    <cellStyle name="标题 3 2 4" xfId="3307"/>
    <cellStyle name="好 7 2" xfId="3308"/>
    <cellStyle name="标题 3 2 4 2" xfId="3309"/>
    <cellStyle name="好 8" xfId="3310"/>
    <cellStyle name="标题 3 2 5" xfId="3311"/>
    <cellStyle name="标题 3 3" xfId="3312"/>
    <cellStyle name="标题 3 3 2" xfId="3313"/>
    <cellStyle name="标题 3 3 3" xfId="3314"/>
    <cellStyle name="标题 3 3 4" xfId="3315"/>
    <cellStyle name="标题 3 4" xfId="3316"/>
    <cellStyle name="标题 3 4 2" xfId="3317"/>
    <cellStyle name="标题 3 5" xfId="3318"/>
    <cellStyle name="标题 3 5 2" xfId="3319"/>
    <cellStyle name="烹拳_laroux" xfId="3320"/>
    <cellStyle name="标题 3 5 3" xfId="3321"/>
    <cellStyle name="常规 4 2 2 2 4 2" xfId="3322"/>
    <cellStyle name="标题 3 6" xfId="3323"/>
    <cellStyle name="标题 3 6 2" xfId="3324"/>
    <cellStyle name="标题 3 7" xfId="3325"/>
    <cellStyle name="标题 3 8" xfId="3326"/>
    <cellStyle name="标题 4 2 2" xfId="3327"/>
    <cellStyle name="标题 4 2 2 2" xfId="3328"/>
    <cellStyle name="标题 4 2 2 2 2" xfId="3329"/>
    <cellStyle name="标题 4 2 2 3" xfId="3330"/>
    <cellStyle name="标题 4 2 3" xfId="3331"/>
    <cellStyle name="标题 4 2 3 2" xfId="3332"/>
    <cellStyle name="标题 4 2 3 2 2" xfId="3333"/>
    <cellStyle name="标题 4 2 3 3" xfId="3334"/>
    <cellStyle name="标题 4 2 4" xfId="3335"/>
    <cellStyle name="标题 4 2 4 2" xfId="3336"/>
    <cellStyle name="标题 4 2 5" xfId="3337"/>
    <cellStyle name="标题 4 2_2015财政决算公开" xfId="3338"/>
    <cellStyle name="标题 4 3" xfId="3339"/>
    <cellStyle name="标题 4 3 2" xfId="3340"/>
    <cellStyle name="好 2 2 2 3" xfId="3341"/>
    <cellStyle name="标题 4 3 2 2" xfId="3342"/>
    <cellStyle name="常规 4 2 6" xfId="3343"/>
    <cellStyle name="标题 4 3 2 2 2" xfId="3344"/>
    <cellStyle name="标题 4 3 2 3" xfId="3345"/>
    <cellStyle name="标题 4 3 3" xfId="3346"/>
    <cellStyle name="标题 4 3 3 2" xfId="3347"/>
    <cellStyle name="常规 2 2_2015财政决算公开" xfId="3348"/>
    <cellStyle name="标题 4 3 4" xfId="3349"/>
    <cellStyle name="标题 5 2 2" xfId="3350"/>
    <cellStyle name="常规 2 3 5" xfId="3351"/>
    <cellStyle name="标题 5 2 2 2" xfId="3352"/>
    <cellStyle name="常规 2 3 5 2" xfId="3353"/>
    <cellStyle name="标题 5 2 2 2 2" xfId="3354"/>
    <cellStyle name="常规 2 3 5 3" xfId="3355"/>
    <cellStyle name="标题 5 2 2 2 3" xfId="3356"/>
    <cellStyle name="标题 5 2 2 2_2015财政决算公开" xfId="3357"/>
    <cellStyle name="常规 2 3 3 4 2" xfId="3358"/>
    <cellStyle name="标题 5 2 2_2015财政决算公开" xfId="3359"/>
    <cellStyle name="标题 5 2 3" xfId="3360"/>
    <cellStyle name="常规 2 4 5" xfId="3361"/>
    <cellStyle name="标题 5 2 3 2" xfId="3362"/>
    <cellStyle name="常规 2 4 5 2" xfId="3363"/>
    <cellStyle name="标题 5 2 3 2 2" xfId="3364"/>
    <cellStyle name="标题 5 2 4" xfId="3365"/>
    <cellStyle name="标题 5 2 5" xfId="3366"/>
    <cellStyle name="标题 5 2 6" xfId="3367"/>
    <cellStyle name="标题 5 3" xfId="3368"/>
    <cellStyle name="标题 5 3 5" xfId="3369"/>
    <cellStyle name="链接单元格 6" xfId="3370"/>
    <cellStyle name="标题 5 3_2015财政决算公开" xfId="3371"/>
    <cellStyle name="标题 5_2015财政决算公开" xfId="3372"/>
    <cellStyle name="标题 6 2" xfId="3373"/>
    <cellStyle name="标题 7" xfId="3374"/>
    <cellStyle name="标题 7 2" xfId="3375"/>
    <cellStyle name="标题 9" xfId="3376"/>
    <cellStyle name="超级链接 2 2 2 2" xfId="3377"/>
    <cellStyle name="表标题" xfId="3378"/>
    <cellStyle name="常规_内15福建1_新 2" xfId="3379"/>
    <cellStyle name="表标题 2" xfId="3380"/>
    <cellStyle name="表标题 2 2" xfId="3381"/>
    <cellStyle name="表标题 2 2 2 2" xfId="3382"/>
    <cellStyle name="表标题 2 2 3" xfId="3383"/>
    <cellStyle name="表标题 2 3" xfId="3384"/>
    <cellStyle name="表标题 2 4" xfId="3385"/>
    <cellStyle name="表标题 3 2" xfId="3386"/>
    <cellStyle name="表标题 3 3" xfId="3387"/>
    <cellStyle name="表标题 4" xfId="3388"/>
    <cellStyle name="表标题 4 2" xfId="3389"/>
    <cellStyle name="解释性文本 5" xfId="3390"/>
    <cellStyle name="差 2" xfId="3391"/>
    <cellStyle name="解释性文本 5 2" xfId="3392"/>
    <cellStyle name="差 2 2" xfId="3393"/>
    <cellStyle name="差 2 4" xfId="3394"/>
    <cellStyle name="差 2 5" xfId="3395"/>
    <cellStyle name="差 2_2015财政决算公开" xfId="3396"/>
    <cellStyle name="解释性文本 6" xfId="3397"/>
    <cellStyle name="差 3" xfId="3398"/>
    <cellStyle name="差 3 3" xfId="3399"/>
    <cellStyle name="差 3 4" xfId="3400"/>
    <cellStyle name="差 3 5" xfId="3401"/>
    <cellStyle name="差 4 2" xfId="3402"/>
    <cellStyle name="差 4 3" xfId="3403"/>
    <cellStyle name="差 4 4" xfId="3404"/>
    <cellStyle name="差 5" xfId="3405"/>
    <cellStyle name="差 5 2" xfId="3406"/>
    <cellStyle name="差 5 2 2" xfId="3407"/>
    <cellStyle name="差 5 2 2 2" xfId="3408"/>
    <cellStyle name="差 5 3" xfId="3409"/>
    <cellStyle name="差 5 3 2" xfId="3410"/>
    <cellStyle name="差 5 4" xfId="3411"/>
    <cellStyle name="差 6" xfId="3412"/>
    <cellStyle name="差 6 2" xfId="3413"/>
    <cellStyle name="差 6 2 2" xfId="3414"/>
    <cellStyle name="差 6 3" xfId="3415"/>
    <cellStyle name="差_出版署2010年度中央部门决算草案" xfId="3416"/>
    <cellStyle name="差_司法部2010年度中央部门决算（草案）报" xfId="3417"/>
    <cellStyle name="常规 10 2" xfId="3418"/>
    <cellStyle name="常规 10 2 2" xfId="3419"/>
    <cellStyle name="常规 10 2 2 3" xfId="3420"/>
    <cellStyle name="常规 10 2 2_2015财政决算公开" xfId="3421"/>
    <cellStyle name="常规 10 2 3 2" xfId="3422"/>
    <cellStyle name="强调文字颜色 1 3 2 2 2" xfId="3423"/>
    <cellStyle name="常规 10 2 4" xfId="3424"/>
    <cellStyle name="常规 10 3 2 2" xfId="3425"/>
    <cellStyle name="常规 10 3 3" xfId="3426"/>
    <cellStyle name="货币 2 3 2 2" xfId="3427"/>
    <cellStyle name="常规 10 4" xfId="3428"/>
    <cellStyle name="货币 2 3 2 2 2" xfId="3429"/>
    <cellStyle name="常规 10 4 2" xfId="3430"/>
    <cellStyle name="汇总 3 3 2" xfId="3431"/>
    <cellStyle name="货币 2 3 2 3" xfId="3432"/>
    <cellStyle name="常规 10 5" xfId="3433"/>
    <cellStyle name="警告文本 3 3 2" xfId="3434"/>
    <cellStyle name="货币 2 3 2 4" xfId="3435"/>
    <cellStyle name="常规 10 6" xfId="3436"/>
    <cellStyle name="常规 2 4 2 2 3 2" xfId="3437"/>
    <cellStyle name="常规 10_2015财政决算公开" xfId="3438"/>
    <cellStyle name="常规 11" xfId="3439"/>
    <cellStyle name="常规 11 2 2 2 2" xfId="3440"/>
    <cellStyle name="货币 4 7 2" xfId="3441"/>
    <cellStyle name="常规 11 2 2 3" xfId="3442"/>
    <cellStyle name="常规 11_报 预算   行政政法处(1)" xfId="3443"/>
    <cellStyle name="好 4 2" xfId="3444"/>
    <cellStyle name="常规 12" xfId="3445"/>
    <cellStyle name="常规 12 2 2 2 2 2" xfId="3446"/>
    <cellStyle name="检查单元格 2 3 5" xfId="3447"/>
    <cellStyle name="常规 69" xfId="3448"/>
    <cellStyle name="常规 74" xfId="3449"/>
    <cellStyle name="常规 12 2 2 2_2015财政决算公开" xfId="3450"/>
    <cellStyle name="常规 12 2 2 3" xfId="3451"/>
    <cellStyle name="常规 12 2 2 3 2" xfId="3452"/>
    <cellStyle name="常规 12 2 2 4" xfId="3453"/>
    <cellStyle name="常规 12 2 2 5" xfId="3454"/>
    <cellStyle name="常规 12 2 3 3" xfId="3455"/>
    <cellStyle name="常规 12 2 3_2015财政决算公开" xfId="3456"/>
    <cellStyle name="常规 12 2 4 2" xfId="3457"/>
    <cellStyle name="常规 12 4 2 2" xfId="3458"/>
    <cellStyle name="常规 12 4 3" xfId="3459"/>
    <cellStyle name="常规 2 3 2 3 3" xfId="3460"/>
    <cellStyle name="常规 12 4_2015财政决算公开" xfId="3461"/>
    <cellStyle name="货币 2 3 4 5" xfId="3462"/>
    <cellStyle name="常规 12 7" xfId="3463"/>
    <cellStyle name="常规 12_2015财政决算公开" xfId="3464"/>
    <cellStyle name="好 4 3" xfId="3465"/>
    <cellStyle name="常规 13" xfId="3466"/>
    <cellStyle name="货币 2 2 9 2" xfId="3467"/>
    <cellStyle name="常规 13 2 2 3" xfId="3468"/>
    <cellStyle name="常规 2 2 2 2 3 2 2" xfId="3469"/>
    <cellStyle name="常规 13 2 2_2015财政决算公开" xfId="3470"/>
    <cellStyle name="常规 14 2" xfId="3471"/>
    <cellStyle name="常规 14 2 2" xfId="3472"/>
    <cellStyle name="常规 14 3" xfId="3473"/>
    <cellStyle name="常规 14 3 2" xfId="3474"/>
    <cellStyle name="货币 2 3 6 2" xfId="3475"/>
    <cellStyle name="常规 14 4" xfId="3476"/>
    <cellStyle name="常规 14 4 2" xfId="3477"/>
    <cellStyle name="常规 14_2015财政决算公开" xfId="3478"/>
    <cellStyle name="常规 2 3 2 2 5 2" xfId="3479"/>
    <cellStyle name="常规 15_2015财政决算公开" xfId="3480"/>
    <cellStyle name="常规 16_2015财政决算公开" xfId="3481"/>
    <cellStyle name="常规 17 2 2" xfId="3482"/>
    <cellStyle name="常规 22 2 2" xfId="3483"/>
    <cellStyle name="常规 19" xfId="3484"/>
    <cellStyle name="常规 24" xfId="3485"/>
    <cellStyle name="常规 19 2" xfId="3486"/>
    <cellStyle name="常规 24 2" xfId="3487"/>
    <cellStyle name="常规 19 2 2" xfId="3488"/>
    <cellStyle name="常规 24 2 2" xfId="3489"/>
    <cellStyle name="常规 3_收入总表2 2" xfId="3490"/>
    <cellStyle name="常规 19_2015财政决算公开" xfId="3491"/>
    <cellStyle name="常规 2" xfId="3492"/>
    <cellStyle name="货币 4 2 4 3 2" xfId="3493"/>
    <cellStyle name="常规 2 10" xfId="3494"/>
    <cellStyle name="常规 2 2 2 6 3" xfId="3495"/>
    <cellStyle name="常规 2 11" xfId="3496"/>
    <cellStyle name="常规 2 2 2 6 4" xfId="3497"/>
    <cellStyle name="常规 2 2 10" xfId="3498"/>
    <cellStyle name="常规 2 4 3 5" xfId="3499"/>
    <cellStyle name="输出 2 3 4" xfId="3500"/>
    <cellStyle name="常规 2 2 2" xfId="3501"/>
    <cellStyle name="常规 2 2 2 10" xfId="3502"/>
    <cellStyle name="常规 2 4 3 5 2" xfId="3503"/>
    <cellStyle name="常规 2 2 2 2" xfId="3504"/>
    <cellStyle name="常规 2 2 2 2 2 2 2" xfId="3505"/>
    <cellStyle name="常规 2 2 2 2 2 3" xfId="3506"/>
    <cellStyle name="常规 2 3 2 2 6" xfId="3507"/>
    <cellStyle name="常规 2 2 2 2 2 3 2" xfId="3508"/>
    <cellStyle name="常规 2 2 2 2 2 4 2" xfId="3509"/>
    <cellStyle name="常规 2 2 2 2 2 5" xfId="3510"/>
    <cellStyle name="常规 2 2 2 2 2_2015财政决算公开" xfId="3511"/>
    <cellStyle name="常规 2 2 2 2 3" xfId="3512"/>
    <cellStyle name="货币 2 2 9" xfId="3513"/>
    <cellStyle name="常规 2 2 2 2 3 2" xfId="3514"/>
    <cellStyle name="常规 2 2 2 2 3 3" xfId="3515"/>
    <cellStyle name="常规 2 2 2 2 3 3 2" xfId="3516"/>
    <cellStyle name="常规 2 2 2 2 3 4" xfId="3517"/>
    <cellStyle name="常规 2 2 2 2 4 2" xfId="3518"/>
    <cellStyle name="常规 2 2 2 2 4 2 2" xfId="3519"/>
    <cellStyle name="常规 2 2 2 2 4 3 2" xfId="3520"/>
    <cellStyle name="常规 2 2 2 2 4 4" xfId="3521"/>
    <cellStyle name="常规 2 2 2 2 4 4 2" xfId="3522"/>
    <cellStyle name="常规 2 2 2 2 4 5" xfId="3523"/>
    <cellStyle name="常规 2 2 2 2 6" xfId="3524"/>
    <cellStyle name="常规 2 2 2 2 7" xfId="3525"/>
    <cellStyle name="常规 2 2 2 2 8" xfId="3526"/>
    <cellStyle name="常规 2 2 2 3" xfId="3527"/>
    <cellStyle name="常规 2 2 2 3 2" xfId="3528"/>
    <cellStyle name="常规 2 2 2 3 2 2" xfId="3529"/>
    <cellStyle name="常规 2 2 2 3 3" xfId="3530"/>
    <cellStyle name="常规 2 2 2 3 3 2" xfId="3531"/>
    <cellStyle name="货币 4 5 2 2" xfId="3532"/>
    <cellStyle name="常规 2 2 2 3 4" xfId="3533"/>
    <cellStyle name="常规 2 2 2 3 4 2" xfId="3534"/>
    <cellStyle name="常规 2 2 2 3_2015财政决算公开" xfId="3535"/>
    <cellStyle name="货币 4 5 3 2" xfId="3536"/>
    <cellStyle name="常规 2 2 2 4 4" xfId="3537"/>
    <cellStyle name="常规 2 2 2 4 4 2" xfId="3538"/>
    <cellStyle name="输出 3 2 2 3" xfId="3539"/>
    <cellStyle name="常规 2 2 2 5 2 2" xfId="3540"/>
    <cellStyle name="货币 4 2 4 2 2" xfId="3541"/>
    <cellStyle name="常规 2 2 2 5 3" xfId="3542"/>
    <cellStyle name="常规 2 2 2 5 4" xfId="3543"/>
    <cellStyle name="常规 2 2 2 6 2" xfId="3544"/>
    <cellStyle name="常规 2 2 2 6 2 2" xfId="3545"/>
    <cellStyle name="常规 2 2 2 6 3 2" xfId="3546"/>
    <cellStyle name="常规 2 2 2 6 4 2" xfId="3547"/>
    <cellStyle name="常规 3 2 2 3" xfId="3548"/>
    <cellStyle name="常规 2 2 2 6 5" xfId="3549"/>
    <cellStyle name="常规 2 2 2 6_2015财政决算公开" xfId="3550"/>
    <cellStyle name="货币 3 4 3" xfId="3551"/>
    <cellStyle name="常规 2 2 2 7 2" xfId="3552"/>
    <cellStyle name="常规 2 4 3 6" xfId="3553"/>
    <cellStyle name="常规 2 2 3 4 2 2" xfId="3554"/>
    <cellStyle name="输出 2 3 5" xfId="3555"/>
    <cellStyle name="常规 2 2 3" xfId="3556"/>
    <cellStyle name="常规 2 2 3 2" xfId="3557"/>
    <cellStyle name="常规 2 2 3 2 2" xfId="3558"/>
    <cellStyle name="常规 2 2 3 2 3" xfId="3559"/>
    <cellStyle name="常规 2 2 3 2 3 2" xfId="3560"/>
    <cellStyle name="常规 2 2 3 2 4 2" xfId="3561"/>
    <cellStyle name="常规 2 2 3 3" xfId="3562"/>
    <cellStyle name="常规 2 2 3 3 2" xfId="3563"/>
    <cellStyle name="常规 2 3 3 6" xfId="3564"/>
    <cellStyle name="常规 2 2 3 3 2 2" xfId="3565"/>
    <cellStyle name="常规 2 2 3 3 3" xfId="3566"/>
    <cellStyle name="常规 2 3 4 6" xfId="3567"/>
    <cellStyle name="常规 2 2 3 3 3 2" xfId="3568"/>
    <cellStyle name="货币 4 6 2 2" xfId="3569"/>
    <cellStyle name="常规 2 2 3 3 4" xfId="3570"/>
    <cellStyle name="常规 2 2 3 4 3" xfId="3571"/>
    <cellStyle name="常规 2 4 4 6" xfId="3572"/>
    <cellStyle name="常规 2 3 3" xfId="3573"/>
    <cellStyle name="常规 2 2 3 4 3 2" xfId="3574"/>
    <cellStyle name="常规 2 2 3 5 2" xfId="3575"/>
    <cellStyle name="常规 2 2 3 6 2" xfId="3576"/>
    <cellStyle name="常规 2 2 3 7" xfId="3577"/>
    <cellStyle name="常规 2 4 3 7" xfId="3578"/>
    <cellStyle name="常规 2 2 4" xfId="3579"/>
    <cellStyle name="常规 2 2 4 2" xfId="3580"/>
    <cellStyle name="常规 2 2 4 2 2" xfId="3581"/>
    <cellStyle name="常规 2 2 4 3" xfId="3582"/>
    <cellStyle name="常规 2 2 4 3 2" xfId="3583"/>
    <cellStyle name="常规 2 2 4 4 2" xfId="3584"/>
    <cellStyle name="常规 2 2 4 5" xfId="3585"/>
    <cellStyle name="常规 2 2 5" xfId="3586"/>
    <cellStyle name="常规 2 2 5 2" xfId="3587"/>
    <cellStyle name="常规 2 2 5 2 2" xfId="3588"/>
    <cellStyle name="常规 2 2 5 3" xfId="3589"/>
    <cellStyle name="常规 2 2 5 3 2" xfId="3590"/>
    <cellStyle name="常规 2 2 5 4" xfId="3591"/>
    <cellStyle name="常规 2 2 5 4 2" xfId="3592"/>
    <cellStyle name="常规 2 2 5 5" xfId="3593"/>
    <cellStyle name="汇总 4 2" xfId="3594"/>
    <cellStyle name="常规 2 2 7 3 2" xfId="3595"/>
    <cellStyle name="常规 2 2 9 2" xfId="3596"/>
    <cellStyle name="常规 2 3 11" xfId="3597"/>
    <cellStyle name="常规 2 4 4 5" xfId="3598"/>
    <cellStyle name="常规 2 3 2" xfId="3599"/>
    <cellStyle name="常规 2 3 2 2" xfId="3600"/>
    <cellStyle name="常规 2 3 2 2 2" xfId="3601"/>
    <cellStyle name="常规 2 3 2 2 2 2" xfId="3602"/>
    <cellStyle name="常规 2 3 2 2 3" xfId="3603"/>
    <cellStyle name="常规 2 3 2 2 3 2" xfId="3604"/>
    <cellStyle name="常规 2 3 2 2 4 2" xfId="3605"/>
    <cellStyle name="常规 2 3 2 2 7" xfId="3606"/>
    <cellStyle name="常规 2 3 2 3" xfId="3607"/>
    <cellStyle name="常规_本级" xfId="3608"/>
    <cellStyle name="常规 2 3 2 3 2" xfId="3609"/>
    <cellStyle name="常规 2 3 2 3 2 2" xfId="3610"/>
    <cellStyle name="常规 2 3 2 3 4" xfId="3611"/>
    <cellStyle name="常规 2 3 2 4 2 2" xfId="3612"/>
    <cellStyle name="常规 2 3 2 4 3" xfId="3613"/>
    <cellStyle name="常规 2 3 2 4 3 2" xfId="3614"/>
    <cellStyle name="常规 2 3 2 4 4" xfId="3615"/>
    <cellStyle name="常规 2 3 2 4 4 2" xfId="3616"/>
    <cellStyle name="常规 2 3 2 5 2" xfId="3617"/>
    <cellStyle name="常规 2 3 2 6" xfId="3618"/>
    <cellStyle name="常规 2 3 2 6 2" xfId="3619"/>
    <cellStyle name="常规 2 3 2 7" xfId="3620"/>
    <cellStyle name="常规 2 3 2 7 2" xfId="3621"/>
    <cellStyle name="常规 2 3 2 8" xfId="3622"/>
    <cellStyle name="常规 2 3 3 2 2" xfId="3623"/>
    <cellStyle name="常规 2 3 3 3" xfId="3624"/>
    <cellStyle name="常规 2 3 3 3 2" xfId="3625"/>
    <cellStyle name="常规 2 3 3 5" xfId="3626"/>
    <cellStyle name="常规 2 3 3 5 2" xfId="3627"/>
    <cellStyle name="常规 2 3 3 7" xfId="3628"/>
    <cellStyle name="常规 2 3 4" xfId="3629"/>
    <cellStyle name="常规 2 3 4 2" xfId="3630"/>
    <cellStyle name="常规 2 3 4 3" xfId="3631"/>
    <cellStyle name="常规 2 3 4 4" xfId="3632"/>
    <cellStyle name="常规 2 3 4 5" xfId="3633"/>
    <cellStyle name="常规 2 3 5 4" xfId="3634"/>
    <cellStyle name="常规 2 4" xfId="3635"/>
    <cellStyle name="常规 2 4 10 2" xfId="3636"/>
    <cellStyle name="常规 2 4 11" xfId="3637"/>
    <cellStyle name="常规 2 4 2" xfId="3638"/>
    <cellStyle name="常规 2 4 2 2" xfId="3639"/>
    <cellStyle name="常规 2 4 2 2 2" xfId="3640"/>
    <cellStyle name="常规 2 4 2 2 2 2" xfId="3641"/>
    <cellStyle name="常规 2 4 2 2 3" xfId="3642"/>
    <cellStyle name="常规 2 4 2 2 4" xfId="3643"/>
    <cellStyle name="常规 2 4 2 2 5 2" xfId="3644"/>
    <cellStyle name="常规 2 4 2 2 6" xfId="3645"/>
    <cellStyle name="常规 2 4 2 2 7" xfId="3646"/>
    <cellStyle name="常规 2 4 2 3" xfId="3647"/>
    <cellStyle name="输出 2 2 2 2 2" xfId="3648"/>
    <cellStyle name="常规 7 2 3 3" xfId="3649"/>
    <cellStyle name="常规 2 4 2 3 2 2" xfId="3650"/>
    <cellStyle name="常规 2 4 2 3 3 2" xfId="3651"/>
    <cellStyle name="常规 2 4 2 3 4" xfId="3652"/>
    <cellStyle name="常规 2 4 2 3 5" xfId="3653"/>
    <cellStyle name="常规 2 4 2 6" xfId="3654"/>
    <cellStyle name="常规 2 4 2 7" xfId="3655"/>
    <cellStyle name="常规 2 4 3 2 2" xfId="3656"/>
    <cellStyle name="常规 2 4 3 3" xfId="3657"/>
    <cellStyle name="常规 2 4 3 3 2" xfId="3658"/>
    <cellStyle name="常规 2 4 3 4 2" xfId="3659"/>
    <cellStyle name="常规 2 4 4 2" xfId="3660"/>
    <cellStyle name="常规 2 4 4 2 2" xfId="3661"/>
    <cellStyle name="常规 2 4 4 3" xfId="3662"/>
    <cellStyle name="常规 2 4 4 3 2" xfId="3663"/>
    <cellStyle name="常规 2 4 4 4" xfId="3664"/>
    <cellStyle name="常规 2 4 4 4 2" xfId="3665"/>
    <cellStyle name="常规 2 4 5 3" xfId="3666"/>
    <cellStyle name="常规 2 4 5 4" xfId="3667"/>
    <cellStyle name="检查单元格 7" xfId="3668"/>
    <cellStyle name="小数 5" xfId="3669"/>
    <cellStyle name="常规 2 5 2 3" xfId="3670"/>
    <cellStyle name="检查单元格 9" xfId="3671"/>
    <cellStyle name="常规 2 5 2 5" xfId="3672"/>
    <cellStyle name="常规 2 5 3 2" xfId="3673"/>
    <cellStyle name="常规 2 5 3 3" xfId="3674"/>
    <cellStyle name="常规 2 5 4 2" xfId="3675"/>
    <cellStyle name="常规 2 5 4 3" xfId="3676"/>
    <cellStyle name="常规 2 6" xfId="3677"/>
    <cellStyle name="常规 2 6 2" xfId="3678"/>
    <cellStyle name="常规 2 6 2 2" xfId="3679"/>
    <cellStyle name="货币 2 2 3 3 2" xfId="3680"/>
    <cellStyle name="常规 2 6 4" xfId="3681"/>
    <cellStyle name="常规 2 7" xfId="3682"/>
    <cellStyle name="常规 2 7 3" xfId="3683"/>
    <cellStyle name="输入 2" xfId="3684"/>
    <cellStyle name="常规 2 8" xfId="3685"/>
    <cellStyle name="输入 2 2" xfId="3686"/>
    <cellStyle name="常规 2 8 2" xfId="3687"/>
    <cellStyle name="常规 27 2 2" xfId="3688"/>
    <cellStyle name="常规 27 3" xfId="3689"/>
    <cellStyle name="常规 29" xfId="3690"/>
    <cellStyle name="常规 34" xfId="3691"/>
    <cellStyle name="常规 29 2" xfId="3692"/>
    <cellStyle name="常规 3" xfId="3693"/>
    <cellStyle name="常规 3 10" xfId="3694"/>
    <cellStyle name="常规 3 11" xfId="3695"/>
    <cellStyle name="常规 3 2" xfId="3696"/>
    <cellStyle name="常规 3 2 2 2" xfId="3697"/>
    <cellStyle name="常规 3 2 2 2 2" xfId="3698"/>
    <cellStyle name="常规 3 2 2 3 2" xfId="3699"/>
    <cellStyle name="常规 3 2 2 6" xfId="3700"/>
    <cellStyle name="常规 3 2 2 6 2" xfId="3701"/>
    <cellStyle name="常规 3 2 3 2" xfId="3702"/>
    <cellStyle name="常规 3 2 3 3" xfId="3703"/>
    <cellStyle name="常规 3 2 4" xfId="3704"/>
    <cellStyle name="常规 3 2 4 3" xfId="3705"/>
    <cellStyle name="常规 3 2 4 3 2" xfId="3706"/>
    <cellStyle name="常规 3 2 4 4" xfId="3707"/>
    <cellStyle name="常规 3 2 4 4 2" xfId="3708"/>
    <cellStyle name="常规 3 3" xfId="3709"/>
    <cellStyle name="常规 3 3 2" xfId="3710"/>
    <cellStyle name="常规 3 3 3" xfId="3711"/>
    <cellStyle name="好 3 2 2 2" xfId="3712"/>
    <cellStyle name="常规 3 3 4" xfId="3713"/>
    <cellStyle name="汇总 2 3 4" xfId="3714"/>
    <cellStyle name="货币 2 2 2 5" xfId="3715"/>
    <cellStyle name="常规 3 4 2 2" xfId="3716"/>
    <cellStyle name="货币 2 2 3 5" xfId="3717"/>
    <cellStyle name="常规 3 4 3 2" xfId="3718"/>
    <cellStyle name="好 3 2 3 2" xfId="3719"/>
    <cellStyle name="常规 3 4 4" xfId="3720"/>
    <cellStyle name="常规 3 5" xfId="3721"/>
    <cellStyle name="常规 3 5 3" xfId="3722"/>
    <cellStyle name="常规 3 5 3 2" xfId="3723"/>
    <cellStyle name="货币 2 2 4 2 2" xfId="3724"/>
    <cellStyle name="常规 3 5 4" xfId="3725"/>
    <cellStyle name="常规 3 6 2 2" xfId="3726"/>
    <cellStyle name="常规 3 6 3" xfId="3727"/>
    <cellStyle name="常规 3 6 3 2" xfId="3728"/>
    <cellStyle name="货币 2 2 4 3 2" xfId="3729"/>
    <cellStyle name="常规 3 6 4" xfId="3730"/>
    <cellStyle name="常规 3 6 5" xfId="3731"/>
    <cellStyle name="常规 3 7" xfId="3732"/>
    <cellStyle name="常规 3 7 2" xfId="3733"/>
    <cellStyle name="常规 3 7 2 2" xfId="3734"/>
    <cellStyle name="常规 3 7 3 2" xfId="3735"/>
    <cellStyle name="货币 2 2 4 4 2" xfId="3736"/>
    <cellStyle name="常规 3 7 4" xfId="3737"/>
    <cellStyle name="好 2 2 2 2 2" xfId="3738"/>
    <cellStyle name="常规 3 8" xfId="3739"/>
    <cellStyle name="常规 3 8 2" xfId="3740"/>
    <cellStyle name="常规 3 9 2" xfId="3741"/>
    <cellStyle name="常规 3_收入总表2" xfId="3742"/>
    <cellStyle name="常规 4" xfId="3743"/>
    <cellStyle name="常规 4 2" xfId="3744"/>
    <cellStyle name="常规 4 2 10" xfId="3745"/>
    <cellStyle name="常规 4 2 11" xfId="3746"/>
    <cellStyle name="常规 4 4" xfId="3747"/>
    <cellStyle name="常规 4 2 2" xfId="3748"/>
    <cellStyle name="常规 6 4" xfId="3749"/>
    <cellStyle name="常规 4 4 2" xfId="3750"/>
    <cellStyle name="常规 4 2 2 2" xfId="3751"/>
    <cellStyle name="货币 3 2 2 5" xfId="3752"/>
    <cellStyle name="常规 6 4 2" xfId="3753"/>
    <cellStyle name="常规 4 2 2 2 2" xfId="3754"/>
    <cellStyle name="常规 6 4 3" xfId="3755"/>
    <cellStyle name="常规 4 2 2 2 3" xfId="3756"/>
    <cellStyle name="常规 4 2 2 2 5" xfId="3757"/>
    <cellStyle name="常规 4 2 2 2 6" xfId="3758"/>
    <cellStyle name="霓付 [0]_laroux" xfId="3759"/>
    <cellStyle name="警告文本 2" xfId="3760"/>
    <cellStyle name="常规 4 2 2 3 2" xfId="3761"/>
    <cellStyle name="警告文本 3" xfId="3762"/>
    <cellStyle name="常规 4 2 2 3 3" xfId="3763"/>
    <cellStyle name="警告文本 3 2" xfId="3764"/>
    <cellStyle name="常规 4 2 2 3 3 2" xfId="3765"/>
    <cellStyle name="警告文本 4" xfId="3766"/>
    <cellStyle name="常规 4 2 2 3 4" xfId="3767"/>
    <cellStyle name="常规 4 2 2 4 3 2" xfId="3768"/>
    <cellStyle name="常规 4 2 2 4 4" xfId="3769"/>
    <cellStyle name="常规 4 2 2 4 5" xfId="3770"/>
    <cellStyle name="常规 4 2 2 6 2" xfId="3771"/>
    <cellStyle name="常规 4 2 2 7 2" xfId="3772"/>
    <cellStyle name="常规 4 5" xfId="3773"/>
    <cellStyle name="常规 4 2 3" xfId="3774"/>
    <cellStyle name="常规 7 4" xfId="3775"/>
    <cellStyle name="常规 4 5 2" xfId="3776"/>
    <cellStyle name="常规 4 2 3 2" xfId="3777"/>
    <cellStyle name="常规 7 5" xfId="3778"/>
    <cellStyle name="常规 4 5 3" xfId="3779"/>
    <cellStyle name="常规 4 2 3 3" xfId="3780"/>
    <cellStyle name="常规 4 6" xfId="3781"/>
    <cellStyle name="常规 4 2 4" xfId="3782"/>
    <cellStyle name="常规 8 5" xfId="3783"/>
    <cellStyle name="常规 4 6 3" xfId="3784"/>
    <cellStyle name="常规 4 2 4 3" xfId="3785"/>
    <cellStyle name="常规 4 2 4 3 2" xfId="3786"/>
    <cellStyle name="常规 4 2 4 4 2" xfId="3787"/>
    <cellStyle name="常规 4 2 4 5" xfId="3788"/>
    <cellStyle name="常规 4 7" xfId="3789"/>
    <cellStyle name="常规 4 2 5" xfId="3790"/>
    <cellStyle name="常规 4 2 8" xfId="3791"/>
    <cellStyle name="常规 4 3" xfId="3792"/>
    <cellStyle name="常规 5 4 2" xfId="3793"/>
    <cellStyle name="常规 4 3 2 2" xfId="3794"/>
    <cellStyle name="常规 5 4 3" xfId="3795"/>
    <cellStyle name="常规 4 3 2 3" xfId="3796"/>
    <cellStyle name="常规 5 5" xfId="3797"/>
    <cellStyle name="常规 4 3 3" xfId="3798"/>
    <cellStyle name="常规 5 5 2" xfId="3799"/>
    <cellStyle name="常规 4 3 3 2" xfId="3800"/>
    <cellStyle name="常规 45 2" xfId="3801"/>
    <cellStyle name="常规 50 2" xfId="3802"/>
    <cellStyle name="常规 46" xfId="3803"/>
    <cellStyle name="常规 51" xfId="3804"/>
    <cellStyle name="常规 47" xfId="3805"/>
    <cellStyle name="常规 52" xfId="3806"/>
    <cellStyle name="常规 48 2" xfId="3807"/>
    <cellStyle name="常规 49 2" xfId="3808"/>
    <cellStyle name="常规 5" xfId="3809"/>
    <cellStyle name="常规 5 10" xfId="3810"/>
    <cellStyle name="常规 5 2" xfId="3811"/>
    <cellStyle name="常规 5 2 2" xfId="3812"/>
    <cellStyle name="常规 5 2 2 2" xfId="3813"/>
    <cellStyle name="常规 5 2 2 3" xfId="3814"/>
    <cellStyle name="常规 5 2 3" xfId="3815"/>
    <cellStyle name="常规 5 2 3 2" xfId="3816"/>
    <cellStyle name="常规 5 2 3 3" xfId="3817"/>
    <cellStyle name="常规 5 2 3 5" xfId="3818"/>
    <cellStyle name="常规 5 2 4" xfId="3819"/>
    <cellStyle name="常规 5 2 4 2" xfId="3820"/>
    <cellStyle name="常规 5 2 4 3" xfId="3821"/>
    <cellStyle name="常规 5 2 4 3 2" xfId="3822"/>
    <cellStyle name="检查单元格 2 2" xfId="3823"/>
    <cellStyle name="常规 5 2 4 4 2" xfId="3824"/>
    <cellStyle name="强调文字颜色 5 3 2 3 2" xfId="3825"/>
    <cellStyle name="检查单元格 3" xfId="3826"/>
    <cellStyle name="常规 5 2 4 5" xfId="3827"/>
    <cellStyle name="常规 5 2 5" xfId="3828"/>
    <cellStyle name="常规 5 2 5 2" xfId="3829"/>
    <cellStyle name="常规 5 2 6" xfId="3830"/>
    <cellStyle name="常规 5 2 6 2" xfId="3831"/>
    <cellStyle name="常规 5 2 7" xfId="3832"/>
    <cellStyle name="常规 5 2 7 2" xfId="3833"/>
    <cellStyle name="常规 5 2 8" xfId="3834"/>
    <cellStyle name="常规 5 3" xfId="3835"/>
    <cellStyle name="常规 5 3 2" xfId="3836"/>
    <cellStyle name="常规 5 3 2 2" xfId="3837"/>
    <cellStyle name="常规 5 3 3" xfId="3838"/>
    <cellStyle name="常规 5 3 3 2" xfId="3839"/>
    <cellStyle name="货币 4 2 2 5" xfId="3840"/>
    <cellStyle name="常规 5 4 2 2" xfId="3841"/>
    <cellStyle name="常规 5 4 3 2" xfId="3842"/>
    <cellStyle name="常规 5 4 6" xfId="3843"/>
    <cellStyle name="常规 5 5 3" xfId="3844"/>
    <cellStyle name="常规 5 5 3 2" xfId="3845"/>
    <cellStyle name="货币 2 2 6 3 2" xfId="3846"/>
    <cellStyle name="常规 5 6 4" xfId="3847"/>
    <cellStyle name="常规 5 6 5" xfId="3848"/>
    <cellStyle name="好_全国友协2010年度中央部门决算（草案）" xfId="3849"/>
    <cellStyle name="千位分隔 4 2 3 2 2" xfId="3850"/>
    <cellStyle name="常规 5 8 2" xfId="3851"/>
    <cellStyle name="千位分隔 4 2 3 3 2" xfId="3852"/>
    <cellStyle name="常规 5 9 2" xfId="3853"/>
    <cellStyle name="后继超级链接 2" xfId="3854"/>
    <cellStyle name="常规 55" xfId="3855"/>
    <cellStyle name="常规 60" xfId="3856"/>
    <cellStyle name="后继超级链接 3" xfId="3857"/>
    <cellStyle name="常规 56" xfId="3858"/>
    <cellStyle name="常规 61" xfId="3859"/>
    <cellStyle name="好 5 4" xfId="3860"/>
    <cellStyle name="常规 59" xfId="3861"/>
    <cellStyle name="常规 64" xfId="3862"/>
    <cellStyle name="常规 6" xfId="3863"/>
    <cellStyle name="常规 6 2" xfId="3864"/>
    <cellStyle name="常规 6 2 2" xfId="3865"/>
    <cellStyle name="常规 6 2 2 2" xfId="3866"/>
    <cellStyle name="千位分隔 4 4 4" xfId="3867"/>
    <cellStyle name="常规 6 2 2 2 2" xfId="3868"/>
    <cellStyle name="常规 6 2 2 3" xfId="3869"/>
    <cellStyle name="常规 6 2 3" xfId="3870"/>
    <cellStyle name="常规 6 2 3 2" xfId="3871"/>
    <cellStyle name="常规 6 2 3 3" xfId="3872"/>
    <cellStyle name="常规 6 2 4" xfId="3873"/>
    <cellStyle name="常规 6 2 5" xfId="3874"/>
    <cellStyle name="常规 6 3" xfId="3875"/>
    <cellStyle name="常规 6 3 2" xfId="3876"/>
    <cellStyle name="常规 6 3 2 2" xfId="3877"/>
    <cellStyle name="常规 7" xfId="3878"/>
    <cellStyle name="常规 7 2" xfId="3879"/>
    <cellStyle name="常规 79" xfId="3880"/>
    <cellStyle name="常规 8" xfId="3881"/>
    <cellStyle name="链接单元格 7" xfId="3882"/>
    <cellStyle name="常规 8 2" xfId="3883"/>
    <cellStyle name="常规 8 2 2 3" xfId="3884"/>
    <cellStyle name="货币 2 7 4 2" xfId="3885"/>
    <cellStyle name="常规 8 2 3 2" xfId="3886"/>
    <cellStyle name="货币 2 7 5" xfId="3887"/>
    <cellStyle name="常规 8 2 4" xfId="3888"/>
    <cellStyle name="常规 8 2 5" xfId="3889"/>
    <cellStyle name="常规 8 3 2 2" xfId="3890"/>
    <cellStyle name="计算 3 4" xfId="3891"/>
    <cellStyle name="常规 9" xfId="3892"/>
    <cellStyle name="常规_2002年全省财政基金预算收入计划表 2 2 2" xfId="3893"/>
    <cellStyle name="常规_2006年预算表" xfId="3894"/>
    <cellStyle name="常规_2007年云南省向人大报送政府收支预算表格式编制过程表" xfId="3895"/>
    <cellStyle name="常规_B12福建省6月决算 2" xfId="3896"/>
    <cellStyle name="常规_省级基金表样 2" xfId="3897"/>
    <cellStyle name="超级链接 2" xfId="3898"/>
    <cellStyle name="超级链接 2 2" xfId="3899"/>
    <cellStyle name="超级链接 2 2 2" xfId="3900"/>
    <cellStyle name="超级链接 2 2 3" xfId="3901"/>
    <cellStyle name="超级链接 2 3" xfId="3902"/>
    <cellStyle name="超级链接 2 3 2" xfId="3903"/>
    <cellStyle name="超级链接 3" xfId="3904"/>
    <cellStyle name="超级链接 3 2" xfId="3905"/>
    <cellStyle name="超级链接 3 2 2" xfId="3906"/>
    <cellStyle name="超级链接 3 3" xfId="3907"/>
    <cellStyle name="好 2 2" xfId="3908"/>
    <cellStyle name="好 2 2 2" xfId="3909"/>
    <cellStyle name="好 2 2 3" xfId="3910"/>
    <cellStyle name="好 2 2 3 2" xfId="3911"/>
    <cellStyle name="好 2 2 4" xfId="3912"/>
    <cellStyle name="好 3" xfId="3913"/>
    <cellStyle name="好 3 2" xfId="3914"/>
    <cellStyle name="好 3 2 2" xfId="3915"/>
    <cellStyle name="好 3 2 3" xfId="3916"/>
    <cellStyle name="链接单元格 2 3 2" xfId="3917"/>
    <cellStyle name="货币 2 2 4 2" xfId="3918"/>
    <cellStyle name="好 3 2 4" xfId="3919"/>
    <cellStyle name="好_5.中央部门决算（草案)-1" xfId="3920"/>
    <cellStyle name="后继超级链接 2 2" xfId="3921"/>
    <cellStyle name="后继超级链接 2 2 2" xfId="3922"/>
    <cellStyle name="后继超级链接 2 2 2 2" xfId="3923"/>
    <cellStyle name="后继超级链接 2 2 3" xfId="3924"/>
    <cellStyle name="后继超级链接 2 3 2" xfId="3925"/>
    <cellStyle name="后继超级链接 2 4" xfId="3926"/>
    <cellStyle name="货币 2 4 2 2" xfId="3927"/>
    <cellStyle name="汇总 2" xfId="3928"/>
    <cellStyle name="汇总 2 2" xfId="3929"/>
    <cellStyle name="汇总 2 2 2" xfId="3930"/>
    <cellStyle name="汇总 2 3" xfId="3931"/>
    <cellStyle name="汇总 2 3 2" xfId="3932"/>
    <cellStyle name="货币 2 2 2 3" xfId="3933"/>
    <cellStyle name="警告文本 2 3 2" xfId="3934"/>
    <cellStyle name="汇总 2 3 3" xfId="3935"/>
    <cellStyle name="货币 2 2 2 4" xfId="3936"/>
    <cellStyle name="汇总 3 2 2" xfId="3937"/>
    <cellStyle name="警告文本 3 2 2" xfId="3938"/>
    <cellStyle name="汇总 3 2 3" xfId="3939"/>
    <cellStyle name="汇总 3 3" xfId="3940"/>
    <cellStyle name="汇总 4 2 2" xfId="3941"/>
    <cellStyle name="货币 2 10" xfId="3942"/>
    <cellStyle name="货币 2 2" xfId="3943"/>
    <cellStyle name="货币 2 2 2 2" xfId="3944"/>
    <cellStyle name="货币 2 2 2 2 2" xfId="3945"/>
    <cellStyle name="货币 2 2 2 2 2 2" xfId="3946"/>
    <cellStyle name="货币 2 2 2 2 3" xfId="3947"/>
    <cellStyle name="货币 2 2 2 2 3 2" xfId="3948"/>
    <cellStyle name="货币 2 2 2 2 4" xfId="3949"/>
    <cellStyle name="货币 2 2 2 2 4 2" xfId="3950"/>
    <cellStyle name="货币 2 2 2 2 5" xfId="3951"/>
    <cellStyle name="货币 2 2 2 3 2 2" xfId="3952"/>
    <cellStyle name="货币 2 2 2 3 3" xfId="3953"/>
    <cellStyle name="货币 2 2 2 3 3 2" xfId="3954"/>
    <cellStyle name="货币 2 2 2 3 4" xfId="3955"/>
    <cellStyle name="货币 2 2 2 4 2" xfId="3956"/>
    <cellStyle name="货币 2 2 2 4 3" xfId="3957"/>
    <cellStyle name="货币 2 2 2 4 3 2" xfId="3958"/>
    <cellStyle name="货币 2 2 2 4 4 2" xfId="3959"/>
    <cellStyle name="货币 2 2 2 5 2" xfId="3960"/>
    <cellStyle name="货币 2 2 2 6" xfId="3961"/>
    <cellStyle name="货币 2 2 2 6 2" xfId="3962"/>
    <cellStyle name="链接单元格 2 2" xfId="3963"/>
    <cellStyle name="货币 2 2 3" xfId="3964"/>
    <cellStyle name="链接单元格 2 2 2" xfId="3965"/>
    <cellStyle name="货币 2 2 3 2" xfId="3966"/>
    <cellStyle name="货币 2 2 3 4 2" xfId="3967"/>
    <cellStyle name="链接单元格 2 3" xfId="3968"/>
    <cellStyle name="货币 2 2 4" xfId="3969"/>
    <cellStyle name="货币 2 2 4 3" xfId="3970"/>
    <cellStyle name="货币 2 2 4 5" xfId="3971"/>
    <cellStyle name="链接单元格 2 4" xfId="3972"/>
    <cellStyle name="货币 2 2 5" xfId="3973"/>
    <cellStyle name="货币 2 2 6" xfId="3974"/>
    <cellStyle name="货币 2 2 6 4" xfId="3975"/>
    <cellStyle name="货币 2 2 6 4 2" xfId="3976"/>
    <cellStyle name="货币 2 2 8" xfId="3977"/>
    <cellStyle name="货币 2 3 2" xfId="3978"/>
    <cellStyle name="货币 2 3 2 4 2" xfId="3979"/>
    <cellStyle name="链接单元格 3 3" xfId="3980"/>
    <cellStyle name="货币 2 3 4" xfId="3981"/>
    <cellStyle name="链接单元格 3 4" xfId="3982"/>
    <cellStyle name="货币 2 3 5" xfId="3983"/>
    <cellStyle name="货币 2 3 7" xfId="3984"/>
    <cellStyle name="货币 2 3 8" xfId="3985"/>
    <cellStyle name="货币 2 4" xfId="3986"/>
    <cellStyle name="货币 2 4 2" xfId="3987"/>
    <cellStyle name="链接单元格 4 2" xfId="3988"/>
    <cellStyle name="货币 2 4 3" xfId="3989"/>
    <cellStyle name="链接单元格 4 3" xfId="3990"/>
    <cellStyle name="货币 2 4 4" xfId="3991"/>
    <cellStyle name="货币 2 4 5" xfId="3992"/>
    <cellStyle name="货币 2 5" xfId="3993"/>
    <cellStyle name="货币 2 5 2" xfId="3994"/>
    <cellStyle name="货币 2 5 2 2" xfId="3995"/>
    <cellStyle name="链接单元格 5 2" xfId="3996"/>
    <cellStyle name="货币 2 5 3" xfId="3997"/>
    <cellStyle name="链接单元格 5 3" xfId="3998"/>
    <cellStyle name="货币 2 5 4" xfId="3999"/>
    <cellStyle name="货币 2 5 4 2" xfId="4000"/>
    <cellStyle name="货币 2 5 5" xfId="4001"/>
    <cellStyle name="货币 2 6 2 2" xfId="4002"/>
    <cellStyle name="货币 2 6 3 2" xfId="4003"/>
    <cellStyle name="货币 2 6 4" xfId="4004"/>
    <cellStyle name="计算 2 3 2 2 2" xfId="4005"/>
    <cellStyle name="货币 2 9" xfId="4006"/>
    <cellStyle name="检查单元格 4 3" xfId="4007"/>
    <cellStyle name="货币 3 10" xfId="4008"/>
    <cellStyle name="货币 3 2" xfId="4009"/>
    <cellStyle name="输入 2 5" xfId="4010"/>
    <cellStyle name="货币 3 2 2" xfId="4011"/>
    <cellStyle name="货币 3 2 2 2" xfId="4012"/>
    <cellStyle name="货币 3 2 2 2 2" xfId="4013"/>
    <cellStyle name="货币 3 2 2 3" xfId="4014"/>
    <cellStyle name="货币 3 2 2 3 2" xfId="4015"/>
    <cellStyle name="货币 3 2 2 4" xfId="4016"/>
    <cellStyle name="货币 3 2 2 4 2" xfId="4017"/>
    <cellStyle name="货币 3 2 3" xfId="4018"/>
    <cellStyle name="货币 3 2 3 2" xfId="4019"/>
    <cellStyle name="货币 3 2 3 2 2" xfId="4020"/>
    <cellStyle name="货币 3 2 3 4" xfId="4021"/>
    <cellStyle name="货币 3 2 4" xfId="4022"/>
    <cellStyle name="货币 3 2 4 2" xfId="4023"/>
    <cellStyle name="货币 3 2 4 2 2" xfId="4024"/>
    <cellStyle name="货币 3 2 4 3" xfId="4025"/>
    <cellStyle name="货币 3 2 4 4" xfId="4026"/>
    <cellStyle name="货币 3 2 5 2" xfId="4027"/>
    <cellStyle name="货币 3 2 6" xfId="4028"/>
    <cellStyle name="货币 3 2 6 2" xfId="4029"/>
    <cellStyle name="货币 3 3" xfId="4030"/>
    <cellStyle name="输入 3 5" xfId="4031"/>
    <cellStyle name="货币 3 3 2" xfId="4032"/>
    <cellStyle name="货币 3 3 2 2" xfId="4033"/>
    <cellStyle name="货币 3 3 3" xfId="4034"/>
    <cellStyle name="货币 3 3 3 2" xfId="4035"/>
    <cellStyle name="货币 3 3 4" xfId="4036"/>
    <cellStyle name="货币 3 3 5" xfId="4037"/>
    <cellStyle name="货币 3 4" xfId="4038"/>
    <cellStyle name="货币 3 4 4" xfId="4039"/>
    <cellStyle name="货币 3 4 4 2" xfId="4040"/>
    <cellStyle name="货币 3 4 5" xfId="4041"/>
    <cellStyle name="货币 3 5" xfId="4042"/>
    <cellStyle name="货币 3 5 2" xfId="4043"/>
    <cellStyle name="货币 3 5 3" xfId="4044"/>
    <cellStyle name="货币 3 5 3 2" xfId="4045"/>
    <cellStyle name="货币 3 5 4" xfId="4046"/>
    <cellStyle name="货币 3 7" xfId="4047"/>
    <cellStyle name="注释 6" xfId="4048"/>
    <cellStyle name="货币 3 7 2" xfId="4049"/>
    <cellStyle name="货币 3 8" xfId="4050"/>
    <cellStyle name="货币 3 8 2" xfId="4051"/>
    <cellStyle name="货币 3 9" xfId="4052"/>
    <cellStyle name="货币 3 9 2" xfId="4053"/>
    <cellStyle name="货币 4 10" xfId="4054"/>
    <cellStyle name="货币 4 2" xfId="4055"/>
    <cellStyle name="货币 4 2 2" xfId="4056"/>
    <cellStyle name="货币 4 2 2 2" xfId="4057"/>
    <cellStyle name="货币 4 2 2 2 2" xfId="4058"/>
    <cellStyle name="货币 4 2 2 3 2" xfId="4059"/>
    <cellStyle name="货币 4 2 2 4 2" xfId="4060"/>
    <cellStyle name="货币 4 2 3" xfId="4061"/>
    <cellStyle name="货币 4 2 3 2" xfId="4062"/>
    <cellStyle name="货币 4 2 3 2 2" xfId="4063"/>
    <cellStyle name="货币 4 2 3 3" xfId="4064"/>
    <cellStyle name="货币 4 2 3 4" xfId="4065"/>
    <cellStyle name="货币 4 2 4 2" xfId="4066"/>
    <cellStyle name="货币 4 2 4 3" xfId="4067"/>
    <cellStyle name="货币 4 2 4 4" xfId="4068"/>
    <cellStyle name="货币 4 2 4 4 2" xfId="4069"/>
    <cellStyle name="货币 4 2 5" xfId="4070"/>
    <cellStyle name="货币 4 2 5 2" xfId="4071"/>
    <cellStyle name="货币 4 2 6" xfId="4072"/>
    <cellStyle name="货币 4 2 6 2" xfId="4073"/>
    <cellStyle name="货币 4 2 7" xfId="4074"/>
    <cellStyle name="货币 4 3" xfId="4075"/>
    <cellStyle name="货币 4 3 2" xfId="4076"/>
    <cellStyle name="货币 4 3 2 2" xfId="4077"/>
    <cellStyle name="货币 4 3 3" xfId="4078"/>
    <cellStyle name="货币 4 3 3 2" xfId="4079"/>
    <cellStyle name="货币 4 3 4" xfId="4080"/>
    <cellStyle name="货币 4 3 4 2" xfId="4081"/>
    <cellStyle name="货币 4 3 5" xfId="4082"/>
    <cellStyle name="货币 4 4" xfId="4083"/>
    <cellStyle name="货币 4 4 2" xfId="4084"/>
    <cellStyle name="货币 4 4 2 2" xfId="4085"/>
    <cellStyle name="货币 4 4 3 2" xfId="4086"/>
    <cellStyle name="货币 4 4 4" xfId="4087"/>
    <cellStyle name="货币 4 4 4 2" xfId="4088"/>
    <cellStyle name="货币 4 4 5" xfId="4089"/>
    <cellStyle name="货币 4 5" xfId="4090"/>
    <cellStyle name="货币 4 5 3" xfId="4091"/>
    <cellStyle name="货币 4 5 4" xfId="4092"/>
    <cellStyle name="货币 4 7" xfId="4093"/>
    <cellStyle name="货币 4 8" xfId="4094"/>
    <cellStyle name="货币 4 8 2" xfId="4095"/>
    <cellStyle name="货币 4 9 2" xfId="4096"/>
    <cellStyle name="货币 5 2" xfId="4097"/>
    <cellStyle name="货币 5 3" xfId="4098"/>
    <cellStyle name="货币 5 4" xfId="4099"/>
    <cellStyle name="计算 2 3 3 2" xfId="4100"/>
    <cellStyle name="计算 2" xfId="4101"/>
    <cellStyle name="计算 2 2" xfId="4102"/>
    <cellStyle name="计算 2 2 2" xfId="4103"/>
    <cellStyle name="计算 2 2 2 2" xfId="4104"/>
    <cellStyle name="计算 2 2 2 2 2" xfId="4105"/>
    <cellStyle name="计算 2 2 3 2" xfId="4106"/>
    <cellStyle name="计算 2 3" xfId="4107"/>
    <cellStyle name="计算 2 3 2 2" xfId="4108"/>
    <cellStyle name="计算 2 3 2 3" xfId="4109"/>
    <cellStyle name="计算 2 3 4" xfId="4110"/>
    <cellStyle name="计算 2 3 5" xfId="4111"/>
    <cellStyle name="计算 2 5" xfId="4112"/>
    <cellStyle name="计算 2 5 2" xfId="4113"/>
    <cellStyle name="计算 2 6" xfId="4114"/>
    <cellStyle name="计算 2 7" xfId="4115"/>
    <cellStyle name="计算 3 2 2" xfId="4116"/>
    <cellStyle name="计算 3 2 2 2" xfId="4117"/>
    <cellStyle name="计算 3 2 2 2 2" xfId="4118"/>
    <cellStyle name="计算 3 2 2 3" xfId="4119"/>
    <cellStyle name="计算 3 2 3" xfId="4120"/>
    <cellStyle name="计算 3 2 3 2" xfId="4121"/>
    <cellStyle name="计算 3 2 4" xfId="4122"/>
    <cellStyle name="计算 3 3" xfId="4123"/>
    <cellStyle name="计算 3 3 2 2" xfId="4124"/>
    <cellStyle name="计算 3 3 3" xfId="4125"/>
    <cellStyle name="计算 3 4 2" xfId="4126"/>
    <cellStyle name="计算 3 5" xfId="4127"/>
    <cellStyle name="计算 4 2 2" xfId="4128"/>
    <cellStyle name="计算 4 2 2 2" xfId="4129"/>
    <cellStyle name="计算 4 2 3" xfId="4130"/>
    <cellStyle name="计算 4 3" xfId="4131"/>
    <cellStyle name="计算 5 2 2" xfId="4132"/>
    <cellStyle name="计算 5 2 2 2" xfId="4133"/>
    <cellStyle name="计算 5 3" xfId="4134"/>
    <cellStyle name="计算 5 4" xfId="4135"/>
    <cellStyle name="计算 6 3" xfId="4136"/>
    <cellStyle name="检查单元格 2 3" xfId="4137"/>
    <cellStyle name="检查单元格 2 4" xfId="4138"/>
    <cellStyle name="检查单元格 2 5" xfId="4139"/>
    <cellStyle name="检查单元格 2 6" xfId="4140"/>
    <cellStyle name="检查单元格 3 2" xfId="4141"/>
    <cellStyle name="检查单元格 3 3" xfId="4142"/>
    <cellStyle name="检查单元格 3 5" xfId="4143"/>
    <cellStyle name="检查单元格 4" xfId="4144"/>
    <cellStyle name="检查单元格 4 2" xfId="4145"/>
    <cellStyle name="检查单元格 4 4" xfId="4146"/>
    <cellStyle name="检查单元格 5" xfId="4147"/>
    <cellStyle name="检查单元格 5 2 2" xfId="4148"/>
    <cellStyle name="检查单元格 5 2 2 2" xfId="4149"/>
    <cellStyle name="检查单元格 5 2 3" xfId="4150"/>
    <cellStyle name="检查单元格 5 3" xfId="4151"/>
    <cellStyle name="检查单元格 5 3 2" xfId="4152"/>
    <cellStyle name="检查单元格 6 2 2" xfId="4153"/>
    <cellStyle name="检查单元格 7 2" xfId="4154"/>
    <cellStyle name="解释性文本 3 2" xfId="4155"/>
    <cellStyle name="解释性文本 4" xfId="4156"/>
    <cellStyle name="解释性文本 4 2" xfId="4157"/>
    <cellStyle name="解释性文本 4 2 2" xfId="4158"/>
    <cellStyle name="警告文本 2 2 2 2" xfId="4159"/>
    <cellStyle name="警告文本 2 2 3" xfId="4160"/>
    <cellStyle name="警告文本 2 4" xfId="4161"/>
    <cellStyle name="警告文本 3 2 2 2" xfId="4162"/>
    <cellStyle name="警告文本 3 3" xfId="4163"/>
    <cellStyle name="警告文本 4 2" xfId="4164"/>
    <cellStyle name="警告文本 4 2 2" xfId="4165"/>
    <cellStyle name="警告文本 4 3" xfId="4166"/>
    <cellStyle name="警告文本 5" xfId="4167"/>
    <cellStyle name="警告文本 5 2" xfId="4168"/>
    <cellStyle name="警告文本 5 2 2" xfId="4169"/>
    <cellStyle name="警告文本 5 3" xfId="4170"/>
    <cellStyle name="警告文本 6" xfId="4171"/>
    <cellStyle name="警告文本 6 2" xfId="4172"/>
    <cellStyle name="链接单元格 3" xfId="4173"/>
    <cellStyle name="链接单元格 4" xfId="4174"/>
    <cellStyle name="普通_97-917" xfId="4175"/>
    <cellStyle name="千分位[0]_BT (2)" xfId="4176"/>
    <cellStyle name="千位[0]_，" xfId="4177"/>
    <cellStyle name="千位_，" xfId="4178"/>
    <cellStyle name="千位分隔 10" xfId="4179"/>
    <cellStyle name="千位分隔 11" xfId="4180"/>
    <cellStyle name="千位分隔 2" xfId="4181"/>
    <cellStyle name="千位分隔 2 2" xfId="4182"/>
    <cellStyle name="千位分隔 2 2 2" xfId="4183"/>
    <cellStyle name="千位分隔 2 2 2 2" xfId="4184"/>
    <cellStyle name="千位分隔 2 2 2 2 2" xfId="4185"/>
    <cellStyle name="千位分隔 2 2 2 3" xfId="4186"/>
    <cellStyle name="千位分隔 2 2 2 3 2" xfId="4187"/>
    <cellStyle name="千位分隔 2 2 2 4" xfId="4188"/>
    <cellStyle name="千位分隔 2 2 2 4 2" xfId="4189"/>
    <cellStyle name="千位分隔 2 2 2 5" xfId="4190"/>
    <cellStyle name="千位分隔 2 2 2 5 2" xfId="4191"/>
    <cellStyle name="千位分隔 2 2 2 6" xfId="4192"/>
    <cellStyle name="千位分隔 2 2 3" xfId="4193"/>
    <cellStyle name="千位分隔 2 2 3 2" xfId="4194"/>
    <cellStyle name="千位分隔 2 2 3 2 2" xfId="4195"/>
    <cellStyle name="千位分隔 2 2 3 3" xfId="4196"/>
    <cellStyle name="千位分隔 2 2 3 3 2" xfId="4197"/>
    <cellStyle name="千位分隔 2 2 3 4" xfId="4198"/>
    <cellStyle name="千位分隔 2 2 3 5" xfId="4199"/>
    <cellStyle name="千位分隔 2 2 4" xfId="4200"/>
    <cellStyle name="强调文字颜色 3 2" xfId="4201"/>
    <cellStyle name="千位分隔 2 2 4 2 2" xfId="4202"/>
    <cellStyle name="强调文字颜色 4 2" xfId="4203"/>
    <cellStyle name="千位分隔 2 2 4 3 2" xfId="4204"/>
    <cellStyle name="强调文字颜色 5 2" xfId="4205"/>
    <cellStyle name="千位分隔 2 2 4 4 2" xfId="4206"/>
    <cellStyle name="千位分隔 2 2 5" xfId="4207"/>
    <cellStyle name="千位分隔 2 2 5 2" xfId="4208"/>
    <cellStyle name="千位分隔 2 2 6" xfId="4209"/>
    <cellStyle name="千位分隔 2 2 6 2" xfId="4210"/>
    <cellStyle name="千位分隔 2 2 7" xfId="4211"/>
    <cellStyle name="千位分隔 2 2 7 2" xfId="4212"/>
    <cellStyle name="千位分隔 2 3" xfId="4213"/>
    <cellStyle name="千位分隔 2 3 2" xfId="4214"/>
    <cellStyle name="千位分隔 2 3 2 2" xfId="4215"/>
    <cellStyle name="千位分隔 2 3 3" xfId="4216"/>
    <cellStyle name="千位分隔 2 3 3 2" xfId="4217"/>
    <cellStyle name="千位分隔 2 3 4" xfId="4218"/>
    <cellStyle name="千位分隔 2 3 4 2" xfId="4219"/>
    <cellStyle name="千位分隔 2 3 5" xfId="4220"/>
    <cellStyle name="千位分隔 2 3 5 2" xfId="4221"/>
    <cellStyle name="千位分隔 2 3 6" xfId="4222"/>
    <cellStyle name="千位分隔 2 4" xfId="4223"/>
    <cellStyle name="千位分隔 2 4 2" xfId="4224"/>
    <cellStyle name="千位分隔 2 4 2 2" xfId="4225"/>
    <cellStyle name="千位分隔 2 4 3" xfId="4226"/>
    <cellStyle name="千位分隔 2 4 3 2" xfId="4227"/>
    <cellStyle name="千位分隔 2 4 4" xfId="4228"/>
    <cellStyle name="千位分隔 2 4 5" xfId="4229"/>
    <cellStyle name="千位分隔 2 5" xfId="4230"/>
    <cellStyle name="千位分隔 2 5 2" xfId="4231"/>
    <cellStyle name="千位分隔 2 5 2 2" xfId="4232"/>
    <cellStyle name="千位分隔 2 5 3" xfId="4233"/>
    <cellStyle name="千位分隔 2 5 3 2" xfId="4234"/>
    <cellStyle name="千位分隔 2 5 4" xfId="4235"/>
    <cellStyle name="千位分隔 2 5 4 2" xfId="4236"/>
    <cellStyle name="千位分隔 2 5 5" xfId="4237"/>
    <cellStyle name="千位分隔 2 6" xfId="4238"/>
    <cellStyle name="千位分隔 2 6 2" xfId="4239"/>
    <cellStyle name="千位分隔 2 7" xfId="4240"/>
    <cellStyle name="千位分隔 2 7 2" xfId="4241"/>
    <cellStyle name="千位分隔 2 8" xfId="4242"/>
    <cellStyle name="千位分隔 2 8 2" xfId="4243"/>
    <cellStyle name="千位分隔 2 9" xfId="4244"/>
    <cellStyle name="千位分隔 3" xfId="4245"/>
    <cellStyle name="千位分隔 3 10" xfId="4246"/>
    <cellStyle name="千位分隔 3 11" xfId="4247"/>
    <cellStyle name="千位分隔 3 2" xfId="4248"/>
    <cellStyle name="千位分隔 3 2 2" xfId="4249"/>
    <cellStyle name="强调文字颜色 3 2 5" xfId="4250"/>
    <cellStyle name="千位分隔 3 2 2 2" xfId="4251"/>
    <cellStyle name="强调文字颜色 3 2 5 2" xfId="4252"/>
    <cellStyle name="千位分隔 3 2 2 2 2" xfId="4253"/>
    <cellStyle name="强调文字颜色 3 2 6" xfId="4254"/>
    <cellStyle name="千位分隔 3 2 2 3" xfId="4255"/>
    <cellStyle name="千位分隔 3 2 2 3 2" xfId="4256"/>
    <cellStyle name="强调文字颜色 3 2 7" xfId="4257"/>
    <cellStyle name="千位分隔 3 2 2 4" xfId="4258"/>
    <cellStyle name="千位分隔 3 2 2 4 2" xfId="4259"/>
    <cellStyle name="千位分隔 3 2 2 5" xfId="4260"/>
    <cellStyle name="千位分隔 3 2 3" xfId="4261"/>
    <cellStyle name="强调文字颜色 3 3 5" xfId="4262"/>
    <cellStyle name="千位分隔 3 2 3 2" xfId="4263"/>
    <cellStyle name="千位分隔 3 2 3 2 2" xfId="4264"/>
    <cellStyle name="千位分隔 3 2 3 3" xfId="4265"/>
    <cellStyle name="千位分隔 3 2 3 3 2" xfId="4266"/>
    <cellStyle name="千位分隔 3 2 4" xfId="4267"/>
    <cellStyle name="千位分隔 3 2 4 2" xfId="4268"/>
    <cellStyle name="千位分隔 3 2 4 2 2" xfId="4269"/>
    <cellStyle name="千位分隔 3 2 4 3" xfId="4270"/>
    <cellStyle name="千位分隔 3 2 4 3 2" xfId="4271"/>
    <cellStyle name="千位分隔 3 2 4 4 2" xfId="4272"/>
    <cellStyle name="千位分隔 3 2 4 5" xfId="4273"/>
    <cellStyle name="千位分隔 3 2 5" xfId="4274"/>
    <cellStyle name="千位分隔 3 2 5 2" xfId="4275"/>
    <cellStyle name="千位分隔 3 2 6" xfId="4276"/>
    <cellStyle name="千位分隔 3 2 6 2" xfId="4277"/>
    <cellStyle name="千位分隔 3 2 7" xfId="4278"/>
    <cellStyle name="千位分隔 3 2 7 2" xfId="4279"/>
    <cellStyle name="千位分隔 3 3" xfId="4280"/>
    <cellStyle name="千位分隔 3 3 2" xfId="4281"/>
    <cellStyle name="强调文字颜色 4 2 5" xfId="4282"/>
    <cellStyle name="千位分隔 3 3 2 2" xfId="4283"/>
    <cellStyle name="千位分隔 3 3 3" xfId="4284"/>
    <cellStyle name="强调文字颜色 4 3 5" xfId="4285"/>
    <cellStyle name="千位分隔 3 3 3 2" xfId="4286"/>
    <cellStyle name="千位分隔 3 3 4" xfId="4287"/>
    <cellStyle name="千位分隔 3 3 4 2" xfId="4288"/>
    <cellStyle name="千位分隔 3 3 5" xfId="4289"/>
    <cellStyle name="千位分隔 3 4" xfId="4290"/>
    <cellStyle name="输出 6" xfId="4291"/>
    <cellStyle name="千位分隔 3 4 2" xfId="4292"/>
    <cellStyle name="输出 6 2" xfId="4293"/>
    <cellStyle name="强调文字颜色 5 2 5" xfId="4294"/>
    <cellStyle name="千位分隔 3 4 2 2" xfId="4295"/>
    <cellStyle name="输出 7" xfId="4296"/>
    <cellStyle name="千位分隔 3 4 3" xfId="4297"/>
    <cellStyle name="输出 7 2" xfId="4298"/>
    <cellStyle name="强调文字颜色 5 3 5" xfId="4299"/>
    <cellStyle name="千位分隔 3 4 3 2" xfId="4300"/>
    <cellStyle name="输出 8" xfId="4301"/>
    <cellStyle name="千位分隔 3 4 4" xfId="4302"/>
    <cellStyle name="千位分隔 3 4 4 2" xfId="4303"/>
    <cellStyle name="输出 9" xfId="4304"/>
    <cellStyle name="千位分隔 3 4 5" xfId="4305"/>
    <cellStyle name="千位分隔 3 5" xfId="4306"/>
    <cellStyle name="千位分隔 3 5 2" xfId="4307"/>
    <cellStyle name="强调文字颜色 6 2 5" xfId="4308"/>
    <cellStyle name="千位分隔 3 5 2 2" xfId="4309"/>
    <cellStyle name="千位分隔 3 5 3" xfId="4310"/>
    <cellStyle name="强调文字颜色 6 3 5" xfId="4311"/>
    <cellStyle name="千位分隔 3 5 3 2" xfId="4312"/>
    <cellStyle name="千位分隔 3 5 4" xfId="4313"/>
    <cellStyle name="千位分隔 3 6" xfId="4314"/>
    <cellStyle name="千位分隔 3 6 2" xfId="4315"/>
    <cellStyle name="千位分隔 3 6 2 2" xfId="4316"/>
    <cellStyle name="千位分隔 3 6 3" xfId="4317"/>
    <cellStyle name="注释 2 2 2 4" xfId="4318"/>
    <cellStyle name="千位分隔 3 6 3 2" xfId="4319"/>
    <cellStyle name="千位分隔 3 6 4" xfId="4320"/>
    <cellStyle name="千位分隔 3 6 4 2" xfId="4321"/>
    <cellStyle name="千位分隔 3 6 5" xfId="4322"/>
    <cellStyle name="千位分隔 3 7" xfId="4323"/>
    <cellStyle name="千位分隔 3 7 2" xfId="4324"/>
    <cellStyle name="千位分隔 3 8" xfId="4325"/>
    <cellStyle name="千位分隔 3 8 2" xfId="4326"/>
    <cellStyle name="千位分隔 3 9" xfId="4327"/>
    <cellStyle name="千位分隔 3 9 2" xfId="4328"/>
    <cellStyle name="千位分隔 4" xfId="4329"/>
    <cellStyle name="千位分隔 4 10" xfId="4330"/>
    <cellStyle name="千位分隔 4 2" xfId="4331"/>
    <cellStyle name="千位分隔 4 2 2" xfId="4332"/>
    <cellStyle name="千位分隔 4 2 2 2" xfId="4333"/>
    <cellStyle name="千位分隔 4 2 2 2 2" xfId="4334"/>
    <cellStyle name="千位分隔 4 2 2 3" xfId="4335"/>
    <cellStyle name="千位分隔 4 2 2 3 2" xfId="4336"/>
    <cellStyle name="千位分隔 4 2 2 4" xfId="4337"/>
    <cellStyle name="千位分隔 4 2 2 4 2" xfId="4338"/>
    <cellStyle name="千位分隔 4 2 2 5" xfId="4339"/>
    <cellStyle name="千位分隔 4 2 3" xfId="4340"/>
    <cellStyle name="千位分隔 4 2 4" xfId="4341"/>
    <cellStyle name="千位分隔 4 2 4 2" xfId="4342"/>
    <cellStyle name="千位分隔 4 2 4 2 2" xfId="4343"/>
    <cellStyle name="千位分隔 4 2 4 3" xfId="4344"/>
    <cellStyle name="适中 6" xfId="4345"/>
    <cellStyle name="千位分隔 4 2 4 3 2" xfId="4346"/>
    <cellStyle name="千位分隔 4 2 4 4 2" xfId="4347"/>
    <cellStyle name="千位分隔 4 2 4 5" xfId="4348"/>
    <cellStyle name="千位分隔 4 2 5" xfId="4349"/>
    <cellStyle name="千位分隔 4 2 5 2" xfId="4350"/>
    <cellStyle name="千位分隔 4 2 6" xfId="4351"/>
    <cellStyle name="千位分隔 4 2 6 2" xfId="4352"/>
    <cellStyle name="千位分隔 4 2 7" xfId="4353"/>
    <cellStyle name="千位分隔 4 2 7 2" xfId="4354"/>
    <cellStyle name="千位分隔 4 2 8" xfId="4355"/>
    <cellStyle name="千位分隔 4 3" xfId="4356"/>
    <cellStyle name="千位分隔 4 3 2" xfId="4357"/>
    <cellStyle name="千位分隔 4 3 2 2" xfId="4358"/>
    <cellStyle name="千位分隔 4 3 4" xfId="4359"/>
    <cellStyle name="千位分隔 4 3 4 2" xfId="4360"/>
    <cellStyle name="千位分隔 4 3 5" xfId="4361"/>
    <cellStyle name="千位分隔 4 4" xfId="4362"/>
    <cellStyle name="千位分隔 4 4 2" xfId="4363"/>
    <cellStyle name="千位分隔 4 4 2 2" xfId="4364"/>
    <cellStyle name="千位分隔 4 4 3" xfId="4365"/>
    <cellStyle name="千位分隔 4 4 3 2" xfId="4366"/>
    <cellStyle name="千位分隔 4 4 4 2" xfId="4367"/>
    <cellStyle name="千位分隔 4 4 5" xfId="4368"/>
    <cellStyle name="千位分隔 4 5" xfId="4369"/>
    <cellStyle name="千位分隔 4 5 2" xfId="4370"/>
    <cellStyle name="千位分隔 4 5 2 2" xfId="4371"/>
    <cellStyle name="千位分隔 4 5 3" xfId="4372"/>
    <cellStyle name="千位分隔 4 5 3 2" xfId="4373"/>
    <cellStyle name="千位分隔 4 5 4" xfId="4374"/>
    <cellStyle name="千位分隔 4 6" xfId="4375"/>
    <cellStyle name="千位分隔 4 6 2" xfId="4376"/>
    <cellStyle name="千位分隔 4 6 2 2" xfId="4377"/>
    <cellStyle name="千位分隔 4 6 3" xfId="4378"/>
    <cellStyle name="千位分隔 4 6 3 2" xfId="4379"/>
    <cellStyle name="千位分隔 4 6 4" xfId="4380"/>
    <cellStyle name="千位分隔 4 6 4 2" xfId="4381"/>
    <cellStyle name="千位分隔 4 6 5" xfId="4382"/>
    <cellStyle name="千位分隔 4 7" xfId="4383"/>
    <cellStyle name="千位分隔 4 7 2" xfId="4384"/>
    <cellStyle name="千位分隔 4 8" xfId="4385"/>
    <cellStyle name="千位分隔 4 8 2" xfId="4386"/>
    <cellStyle name="千位分隔 4 9" xfId="4387"/>
    <cellStyle name="千位分隔 4 9 2" xfId="4388"/>
    <cellStyle name="千位分隔 5" xfId="4389"/>
    <cellStyle name="千位分隔 5 2" xfId="4390"/>
    <cellStyle name="千位分隔 5 2 2" xfId="4391"/>
    <cellStyle name="千位分隔 5 3" xfId="4392"/>
    <cellStyle name="千位分隔 5 3 2" xfId="4393"/>
    <cellStyle name="千位分隔 5 4" xfId="4394"/>
    <cellStyle name="千位分隔 5 4 2" xfId="4395"/>
    <cellStyle name="千位分隔 5 5" xfId="4396"/>
    <cellStyle name="千位分隔 6" xfId="4397"/>
    <cellStyle name="千位分隔 6 2" xfId="4398"/>
    <cellStyle name="千位分隔 6 2 2" xfId="4399"/>
    <cellStyle name="千位分隔 6 3" xfId="4400"/>
    <cellStyle name="千位分隔 6 3 2" xfId="4401"/>
    <cellStyle name="千位分隔 6 4" xfId="4402"/>
    <cellStyle name="千位分隔 7" xfId="4403"/>
    <cellStyle name="千位分隔 7 2" xfId="4404"/>
    <cellStyle name="千位分隔 8" xfId="4405"/>
    <cellStyle name="千位分隔 8 2" xfId="4406"/>
    <cellStyle name="千位分隔 9" xfId="4407"/>
    <cellStyle name="千位分隔 9 2" xfId="4408"/>
    <cellStyle name="钎霖_laroux" xfId="4409"/>
    <cellStyle name="强调文字颜色 1 2" xfId="4410"/>
    <cellStyle name="强调文字颜色 1 2 2" xfId="4411"/>
    <cellStyle name="强调文字颜色 1 2 2 2" xfId="4412"/>
    <cellStyle name="强调文字颜色 1 2 2 2 2" xfId="4413"/>
    <cellStyle name="强调文字颜色 1 2 2 2 2 2" xfId="4414"/>
    <cellStyle name="强调文字颜色 1 2 2 2 3" xfId="4415"/>
    <cellStyle name="强调文字颜色 1 2 2 3 2" xfId="4416"/>
    <cellStyle name="强调文字颜色 1 2 2 4" xfId="4417"/>
    <cellStyle name="强调文字颜色 1 2 3" xfId="4418"/>
    <cellStyle name="强调文字颜色 1 2 3 2" xfId="4419"/>
    <cellStyle name="强调文字颜色 1 2 3 3" xfId="4420"/>
    <cellStyle name="强调文字颜色 1 2 3 4" xfId="4421"/>
    <cellStyle name="强调文字颜色 1 2 3 5" xfId="4422"/>
    <cellStyle name="强调文字颜色 1 2 4" xfId="4423"/>
    <cellStyle name="强调文字颜色 1 2 4 2" xfId="4424"/>
    <cellStyle name="强调文字颜色 1 2 4 2 2" xfId="4425"/>
    <cellStyle name="强调文字颜色 1 2 4 3" xfId="4426"/>
    <cellStyle name="强调文字颜色 1 2 5" xfId="4427"/>
    <cellStyle name="强调文字颜色 1 2 5 2" xfId="4428"/>
    <cellStyle name="强调文字颜色 1 2 6" xfId="4429"/>
    <cellStyle name="强调文字颜色 1 2 7" xfId="4430"/>
    <cellStyle name="强调文字颜色 1 3" xfId="4431"/>
    <cellStyle name="强调文字颜色 1 3 2" xfId="4432"/>
    <cellStyle name="强调文字颜色 1 3 2 2" xfId="4433"/>
    <cellStyle name="强调文字颜色 1 3 2 2 2 2" xfId="4434"/>
    <cellStyle name="强调文字颜色 1 3 2 2 3" xfId="4435"/>
    <cellStyle name="强调文字颜色 1 3 2 3" xfId="4436"/>
    <cellStyle name="强调文字颜色 1 3 2 3 2" xfId="4437"/>
    <cellStyle name="强调文字颜色 1 3 2 4" xfId="4438"/>
    <cellStyle name="强调文字颜色 1 3 3 2" xfId="4439"/>
    <cellStyle name="强调文字颜色 1 3 3 3" xfId="4440"/>
    <cellStyle name="强调文字颜色 1 3 4" xfId="4441"/>
    <cellStyle name="强调文字颜色 1 3 4 2" xfId="4442"/>
    <cellStyle name="强调文字颜色 1 3 5" xfId="4443"/>
    <cellStyle name="强调文字颜色 1 4" xfId="4444"/>
    <cellStyle name="强调文字颜色 1 4 2" xfId="4445"/>
    <cellStyle name="强调文字颜色 1 4 2 2" xfId="4446"/>
    <cellStyle name="强调文字颜色 1 4 2 2 2" xfId="4447"/>
    <cellStyle name="强调文字颜色 1 4 2 3" xfId="4448"/>
    <cellStyle name="强调文字颜色 1 4 3" xfId="4449"/>
    <cellStyle name="强调文字颜色 1 4 3 2" xfId="4450"/>
    <cellStyle name="强调文字颜色 1 4 4" xfId="4451"/>
    <cellStyle name="强调文字颜色 1 5" xfId="4452"/>
    <cellStyle name="强调文字颜色 1 5 2" xfId="4453"/>
    <cellStyle name="强调文字颜色 1 5 2 2" xfId="4454"/>
    <cellStyle name="强调文字颜色 1 5 2 2 2" xfId="4455"/>
    <cellStyle name="强调文字颜色 1 5 2 3" xfId="4456"/>
    <cellStyle name="强调文字颜色 1 5 3" xfId="4457"/>
    <cellStyle name="强调文字颜色 1 5 3 2" xfId="4458"/>
    <cellStyle name="强调文字颜色 1 5 4" xfId="4459"/>
    <cellStyle name="强调文字颜色 1 6" xfId="4460"/>
    <cellStyle name="强调文字颜色 1 6 2" xfId="4461"/>
    <cellStyle name="强调文字颜色 1 6 2 2" xfId="4462"/>
    <cellStyle name="强调文字颜色 1 6 3" xfId="4463"/>
    <cellStyle name="强调文字颜色 1 7" xfId="4464"/>
    <cellStyle name="强调文字颜色 1 7 2" xfId="4465"/>
    <cellStyle name="强调文字颜色 1 8" xfId="4466"/>
    <cellStyle name="强调文字颜色 1 9" xfId="4467"/>
    <cellStyle name="强调文字颜色 2 2" xfId="4468"/>
    <cellStyle name="强调文字颜色 2 2 2" xfId="4469"/>
    <cellStyle name="强调文字颜色 2 2 3" xfId="4470"/>
    <cellStyle name="强调文字颜色 2 2 4" xfId="4471"/>
    <cellStyle name="强调文字颜色 2 2 5" xfId="4472"/>
    <cellStyle name="强调文字颜色 2 2 6" xfId="4473"/>
    <cellStyle name="强调文字颜色 2 2 7" xfId="4474"/>
    <cellStyle name="强调文字颜色 2 3" xfId="4475"/>
    <cellStyle name="强调文字颜色 2 3 2" xfId="4476"/>
    <cellStyle name="强调文字颜色 2 3 2 2" xfId="4477"/>
    <cellStyle name="强调文字颜色 2 3 2 2 2" xfId="4478"/>
    <cellStyle name="强调文字颜色 2 3 2 2 2 2" xfId="4479"/>
    <cellStyle name="强调文字颜色 2 3 2 2 3" xfId="4480"/>
    <cellStyle name="强调文字颜色 2 3 2 3" xfId="4481"/>
    <cellStyle name="强调文字颜色 2 3 2 3 2" xfId="4482"/>
    <cellStyle name="强调文字颜色 2 3 2 4" xfId="4483"/>
    <cellStyle name="强调文字颜色 2 3 3" xfId="4484"/>
    <cellStyle name="强调文字颜色 2 3 3 2" xfId="4485"/>
    <cellStyle name="强调文字颜色 2 3 3 2 2" xfId="4486"/>
    <cellStyle name="强调文字颜色 2 3 3 3" xfId="4487"/>
    <cellStyle name="强调文字颜色 2 3 4" xfId="4488"/>
    <cellStyle name="强调文字颜色 2 3 4 2" xfId="4489"/>
    <cellStyle name="强调文字颜色 2 3 5" xfId="4490"/>
    <cellStyle name="强调文字颜色 2 4" xfId="4491"/>
    <cellStyle name="强调文字颜色 2 4 2" xfId="4492"/>
    <cellStyle name="强调文字颜色 2 4 2 2" xfId="4493"/>
    <cellStyle name="强调文字颜色 2 4 2 2 2" xfId="4494"/>
    <cellStyle name="强调文字颜色 2 4 2 3" xfId="4495"/>
    <cellStyle name="强调文字颜色 2 4 3" xfId="4496"/>
    <cellStyle name="强调文字颜色 2 4 3 2" xfId="4497"/>
    <cellStyle name="强调文字颜色 2 4 4" xfId="4498"/>
    <cellStyle name="强调文字颜色 2 5" xfId="4499"/>
    <cellStyle name="强调文字颜色 2 5 2" xfId="4500"/>
    <cellStyle name="强调文字颜色 2 5 2 2" xfId="4501"/>
    <cellStyle name="强调文字颜色 2 5 2 2 2" xfId="4502"/>
    <cellStyle name="强调文字颜色 2 5 2 3" xfId="4503"/>
    <cellStyle name="强调文字颜色 2 5 3" xfId="4504"/>
    <cellStyle name="强调文字颜色 2 5 3 2" xfId="4505"/>
    <cellStyle name="强调文字颜色 2 5 4" xfId="4506"/>
    <cellStyle name="强调文字颜色 2 6" xfId="4507"/>
    <cellStyle name="强调文字颜色 2 6 2" xfId="4508"/>
    <cellStyle name="强调文字颜色 2 6 2 2" xfId="4509"/>
    <cellStyle name="强调文字颜色 2 6 3" xfId="4510"/>
    <cellStyle name="强调文字颜色 2 7" xfId="4511"/>
    <cellStyle name="强调文字颜色 2 7 2" xfId="4512"/>
    <cellStyle name="强调文字颜色 2 8" xfId="4513"/>
    <cellStyle name="强调文字颜色 2 9" xfId="4514"/>
    <cellStyle name="强调文字颜色 3 2 2" xfId="4515"/>
    <cellStyle name="强调文字颜色 3 2 2 2" xfId="4516"/>
    <cellStyle name="强调文字颜色 3 2 2 2 2" xfId="4517"/>
    <cellStyle name="强调文字颜色 3 2 2 2 2 2" xfId="4518"/>
    <cellStyle name="强调文字颜色 3 2 2 2 3" xfId="4519"/>
    <cellStyle name="强调文字颜色 3 2 2 3" xfId="4520"/>
    <cellStyle name="强调文字颜色 3 2 2 3 2" xfId="4521"/>
    <cellStyle name="强调文字颜色 3 2 2 4" xfId="4522"/>
    <cellStyle name="强调文字颜色 3 2 3" xfId="4523"/>
    <cellStyle name="强调文字颜色 3 2 3 2" xfId="4524"/>
    <cellStyle name="强调文字颜色 3 2 3 2 2" xfId="4525"/>
    <cellStyle name="强调文字颜色 3 2 3 2 2 2" xfId="4526"/>
    <cellStyle name="强调文字颜色 3 2 3 2 3" xfId="4527"/>
    <cellStyle name="强调文字颜色 3 2 3 3" xfId="4528"/>
    <cellStyle name="强调文字颜色 3 2 3 3 2" xfId="4529"/>
    <cellStyle name="强调文字颜色 3 2 3 4" xfId="4530"/>
    <cellStyle name="强调文字颜色 3 2 3 5" xfId="4531"/>
    <cellStyle name="强调文字颜色 3 2 4" xfId="4532"/>
    <cellStyle name="强调文字颜色 3 2 4 2" xfId="4533"/>
    <cellStyle name="强调文字颜色 3 2 4 2 2" xfId="4534"/>
    <cellStyle name="强调文字颜色 3 2 4 3" xfId="4535"/>
    <cellStyle name="强调文字颜色 3 3" xfId="4536"/>
    <cellStyle name="强调文字颜色 3 3 2" xfId="4537"/>
    <cellStyle name="强调文字颜色 3 3 2 2" xfId="4538"/>
    <cellStyle name="强调文字颜色 3 3 2 2 2" xfId="4539"/>
    <cellStyle name="强调文字颜色 3 3 2 2 2 2" xfId="4540"/>
    <cellStyle name="强调文字颜色 3 3 2 2 3" xfId="4541"/>
    <cellStyle name="强调文字颜色 3 3 2 3" xfId="4542"/>
    <cellStyle name="强调文字颜色 3 3 2 3 2" xfId="4543"/>
    <cellStyle name="强调文字颜色 3 3 2 4" xfId="4544"/>
    <cellStyle name="强调文字颜色 3 3 3" xfId="4545"/>
    <cellStyle name="强调文字颜色 3 3 3 2" xfId="4546"/>
    <cellStyle name="强调文字颜色 3 3 3 2 2" xfId="4547"/>
    <cellStyle name="强调文字颜色 3 3 3 3" xfId="4548"/>
    <cellStyle name="强调文字颜色 3 3 4" xfId="4549"/>
    <cellStyle name="强调文字颜色 3 3 4 2" xfId="4550"/>
    <cellStyle name="强调文字颜色 3 4" xfId="4551"/>
    <cellStyle name="强调文字颜色 3 4 2" xfId="4552"/>
    <cellStyle name="强调文字颜色 3 4 2 2" xfId="4553"/>
    <cellStyle name="强调文字颜色 3 4 2 2 2" xfId="4554"/>
    <cellStyle name="强调文字颜色 3 4 3" xfId="4555"/>
    <cellStyle name="强调文字颜色 3 4 3 2" xfId="4556"/>
    <cellStyle name="强调文字颜色 3 4 4" xfId="4557"/>
    <cellStyle name="强调文字颜色 3 5" xfId="4558"/>
    <cellStyle name="强调文字颜色 3 5 2" xfId="4559"/>
    <cellStyle name="强调文字颜色 3 5 2 2" xfId="4560"/>
    <cellStyle name="强调文字颜色 3 5 2 2 2" xfId="4561"/>
    <cellStyle name="强调文字颜色 3 5 2 3" xfId="4562"/>
    <cellStyle name="强调文字颜色 3 5 3" xfId="4563"/>
    <cellStyle name="强调文字颜色 3 5 3 2" xfId="4564"/>
    <cellStyle name="强调文字颜色 3 5 4" xfId="4565"/>
    <cellStyle name="强调文字颜色 3 6" xfId="4566"/>
    <cellStyle name="强调文字颜色 3 6 2" xfId="4567"/>
    <cellStyle name="强调文字颜色 3 6 2 2" xfId="4568"/>
    <cellStyle name="强调文字颜色 3 6 3" xfId="4569"/>
    <cellStyle name="强调文字颜色 3 7" xfId="4570"/>
    <cellStyle name="强调文字颜色 3 7 2" xfId="4571"/>
    <cellStyle name="强调文字颜色 3 8" xfId="4572"/>
    <cellStyle name="强调文字颜色 3 9" xfId="4573"/>
    <cellStyle name="强调文字颜色 4 2 2" xfId="4574"/>
    <cellStyle name="强调文字颜色 4 2 2 2" xfId="4575"/>
    <cellStyle name="强调文字颜色 4 2 2 2 2" xfId="4576"/>
    <cellStyle name="强调文字颜色 4 2 2 2 2 2" xfId="4577"/>
    <cellStyle name="强调文字颜色 4 2 2 2 3" xfId="4578"/>
    <cellStyle name="强调文字颜色 4 2 2 3" xfId="4579"/>
    <cellStyle name="强调文字颜色 4 2 2 4" xfId="4580"/>
    <cellStyle name="强调文字颜色 4 2 3" xfId="4581"/>
    <cellStyle name="强调文字颜色 4 2 3 5" xfId="4582"/>
    <cellStyle name="强调文字颜色 4 2 4" xfId="4583"/>
    <cellStyle name="强调文字颜色 4 2 4 2" xfId="4584"/>
    <cellStyle name="强调文字颜色 4 2 4 2 2" xfId="4585"/>
    <cellStyle name="强调文字颜色 4 2 4 3" xfId="4586"/>
    <cellStyle name="强调文字颜色 4 2 5 2" xfId="4587"/>
    <cellStyle name="强调文字颜色 4 2 6" xfId="4588"/>
    <cellStyle name="强调文字颜色 4 2 7" xfId="4589"/>
    <cellStyle name="强调文字颜色 4 3" xfId="4590"/>
    <cellStyle name="强调文字颜色 4 3 2" xfId="4591"/>
    <cellStyle name="强调文字颜色 4 3 2 2" xfId="4592"/>
    <cellStyle name="强调文字颜色 4 3 2 2 2" xfId="4593"/>
    <cellStyle name="强调文字颜色 4 3 2 2 2 2" xfId="4594"/>
    <cellStyle name="强调文字颜色 4 3 2 2 3" xfId="4595"/>
    <cellStyle name="强调文字颜色 4 3 2 3" xfId="4596"/>
    <cellStyle name="强调文字颜色 4 3 2 3 2" xfId="4597"/>
    <cellStyle name="强调文字颜色 4 3 2 4" xfId="4598"/>
    <cellStyle name="强调文字颜色 4 3 3" xfId="4599"/>
    <cellStyle name="强调文字颜色 4 3 3 2" xfId="4600"/>
    <cellStyle name="强调文字颜色 4 3 3 2 2" xfId="4601"/>
    <cellStyle name="强调文字颜色 4 3 3 3" xfId="4602"/>
    <cellStyle name="强调文字颜色 4 3 4" xfId="4603"/>
    <cellStyle name="强调文字颜色 4 3 4 2" xfId="4604"/>
    <cellStyle name="强调文字颜色 4 4" xfId="4605"/>
    <cellStyle name="强调文字颜色 4 4 2" xfId="4606"/>
    <cellStyle name="强调文字颜色 4 4 2 2" xfId="4607"/>
    <cellStyle name="强调文字颜色 4 4 2 2 2" xfId="4608"/>
    <cellStyle name="强调文字颜色 4 4 2 3" xfId="4609"/>
    <cellStyle name="强调文字颜色 4 4 3" xfId="4610"/>
    <cellStyle name="强调文字颜色 4 4 3 2" xfId="4611"/>
    <cellStyle name="强调文字颜色 4 4 4" xfId="4612"/>
    <cellStyle name="强调文字颜色 4 5" xfId="4613"/>
    <cellStyle name="强调文字颜色 4 5 2" xfId="4614"/>
    <cellStyle name="强调文字颜色 4 5 2 2" xfId="4615"/>
    <cellStyle name="强调文字颜色 4 5 2 2 2" xfId="4616"/>
    <cellStyle name="强调文字颜色 4 5 2 3" xfId="4617"/>
    <cellStyle name="强调文字颜色 4 5 3" xfId="4618"/>
    <cellStyle name="强调文字颜色 4 5 3 2" xfId="4619"/>
    <cellStyle name="强调文字颜色 4 5 4" xfId="4620"/>
    <cellStyle name="强调文字颜色 4 6" xfId="4621"/>
    <cellStyle name="强调文字颜色 4 6 2" xfId="4622"/>
    <cellStyle name="强调文字颜色 4 6 2 2" xfId="4623"/>
    <cellStyle name="强调文字颜色 4 6 3" xfId="4624"/>
    <cellStyle name="强调文字颜色 4 7" xfId="4625"/>
    <cellStyle name="强调文字颜色 4 7 2" xfId="4626"/>
    <cellStyle name="强调文字颜色 4 8" xfId="4627"/>
    <cellStyle name="强调文字颜色 4 9" xfId="4628"/>
    <cellStyle name="强调文字颜色 5 2 2" xfId="4629"/>
    <cellStyle name="强调文字颜色 5 2 2 2" xfId="4630"/>
    <cellStyle name="强调文字颜色 5 2 2 2 2" xfId="4631"/>
    <cellStyle name="强调文字颜色 5 2 2 2 2 2" xfId="4632"/>
    <cellStyle name="强调文字颜色 5 2 2 2 3" xfId="4633"/>
    <cellStyle name="强调文字颜色 5 2 2 3" xfId="4634"/>
    <cellStyle name="强调文字颜色 5 2 2 3 2" xfId="4635"/>
    <cellStyle name="强调文字颜色 5 2 2 4" xfId="4636"/>
    <cellStyle name="强调文字颜色 5 2 3 2" xfId="4637"/>
    <cellStyle name="强调文字颜色 5 2 3 2 2" xfId="4638"/>
    <cellStyle name="强调文字颜色 5 2 3 2 2 2" xfId="4639"/>
    <cellStyle name="强调文字颜色 5 2 3 2 3" xfId="4640"/>
    <cellStyle name="强调文字颜色 5 2 3 3" xfId="4641"/>
    <cellStyle name="强调文字颜色 5 2 3 3 2" xfId="4642"/>
    <cellStyle name="强调文字颜色 5 2 3 4" xfId="4643"/>
    <cellStyle name="强调文字颜色 5 2 3 5" xfId="4644"/>
    <cellStyle name="强调文字颜色 5 2 4" xfId="4645"/>
    <cellStyle name="强调文字颜色 5 2 4 2" xfId="4646"/>
    <cellStyle name="强调文字颜色 5 2 4 2 2" xfId="4647"/>
    <cellStyle name="强调文字颜色 5 2 4 3" xfId="4648"/>
    <cellStyle name="输出 6 2 2" xfId="4649"/>
    <cellStyle name="强调文字颜色 5 2 5 2" xfId="4650"/>
    <cellStyle name="输出 6 3" xfId="4651"/>
    <cellStyle name="强调文字颜色 5 2 6" xfId="4652"/>
    <cellStyle name="强调文字颜色 5 2 7" xfId="4653"/>
    <cellStyle name="强调文字颜色 5 3" xfId="4654"/>
    <cellStyle name="强调文字颜色 5 3 2" xfId="4655"/>
    <cellStyle name="强调文字颜色 5 3 2 2" xfId="4656"/>
    <cellStyle name="强调文字颜色 5 3 2 2 2" xfId="4657"/>
    <cellStyle name="强调文字颜色 5 3 2 2 2 2" xfId="4658"/>
    <cellStyle name="强调文字颜色 5 3 2 2 3" xfId="4659"/>
    <cellStyle name="强调文字颜色 5 3 2 3" xfId="4660"/>
    <cellStyle name="强调文字颜色 5 3 2 4" xfId="4661"/>
    <cellStyle name="强调文字颜色 5 3 3" xfId="4662"/>
    <cellStyle name="强调文字颜色 5 3 3 2" xfId="4663"/>
    <cellStyle name="强调文字颜色 5 3 3 2 2" xfId="4664"/>
    <cellStyle name="强调文字颜色 5 3 3 3" xfId="4665"/>
    <cellStyle name="强调文字颜色 5 3 4" xfId="4666"/>
    <cellStyle name="强调文字颜色 5 3 4 2" xfId="4667"/>
    <cellStyle name="强调文字颜色 5 4" xfId="4668"/>
    <cellStyle name="强调文字颜色 5 4 2" xfId="4669"/>
    <cellStyle name="强调文字颜色 5 4 2 2" xfId="4670"/>
    <cellStyle name="强调文字颜色 5 4 2 2 2" xfId="4671"/>
    <cellStyle name="强调文字颜色 5 4 2 3" xfId="4672"/>
    <cellStyle name="强调文字颜色 5 4 3" xfId="4673"/>
    <cellStyle name="强调文字颜色 5 4 3 2" xfId="4674"/>
    <cellStyle name="强调文字颜色 5 4 4" xfId="4675"/>
    <cellStyle name="强调文字颜色 5 5" xfId="4676"/>
    <cellStyle name="强调文字颜色 5 5 2 2" xfId="4677"/>
    <cellStyle name="强调文字颜色 5 5 2 2 2" xfId="4678"/>
    <cellStyle name="强调文字颜色 5 5 2 3" xfId="4679"/>
    <cellStyle name="强调文字颜色 5 5 3" xfId="4680"/>
    <cellStyle name="强调文字颜色 5 5 3 2" xfId="4681"/>
    <cellStyle name="强调文字颜色 5 5 4" xfId="4682"/>
    <cellStyle name="强调文字颜色 5 6" xfId="4683"/>
    <cellStyle name="强调文字颜色 5 6 2" xfId="4684"/>
    <cellStyle name="强调文字颜色 5 6 2 2" xfId="4685"/>
    <cellStyle name="强调文字颜色 5 6 3" xfId="4686"/>
    <cellStyle name="强调文字颜色 5 7 2" xfId="4687"/>
    <cellStyle name="强调文字颜色 5 8" xfId="4688"/>
    <cellStyle name="强调文字颜色 5 9" xfId="4689"/>
    <cellStyle name="强调文字颜色 6 2" xfId="4690"/>
    <cellStyle name="强调文字颜色 6 2 2" xfId="4691"/>
    <cellStyle name="强调文字颜色 6 2 2 2" xfId="4692"/>
    <cellStyle name="强调文字颜色 6 2 2 2 2" xfId="4693"/>
    <cellStyle name="强调文字颜色 6 2 2 2 2 2" xfId="4694"/>
    <cellStyle name="强调文字颜色 6 2 2 2 3" xfId="4695"/>
    <cellStyle name="强调文字颜色 6 2 2 3" xfId="4696"/>
    <cellStyle name="强调文字颜色 6 2 2 3 2" xfId="4697"/>
    <cellStyle name="强调文字颜色 6 2 2 4" xfId="4698"/>
    <cellStyle name="强调文字颜色 6 2 3" xfId="4699"/>
    <cellStyle name="强调文字颜色 6 2 3 2" xfId="4700"/>
    <cellStyle name="强调文字颜色 6 2 3 2 2" xfId="4701"/>
    <cellStyle name="强调文字颜色 6 2 3 2 2 2" xfId="4702"/>
    <cellStyle name="强调文字颜色 6 2 3 2 3" xfId="4703"/>
    <cellStyle name="强调文字颜色 6 2 3 3" xfId="4704"/>
    <cellStyle name="强调文字颜色 6 2 3 3 2" xfId="4705"/>
    <cellStyle name="强调文字颜色 6 2 3 4" xfId="4706"/>
    <cellStyle name="强调文字颜色 6 2 3 5" xfId="4707"/>
    <cellStyle name="强调文字颜色 6 2 4" xfId="4708"/>
    <cellStyle name="强调文字颜色 6 2 4 2" xfId="4709"/>
    <cellStyle name="强调文字颜色 6 2 4 2 2" xfId="4710"/>
    <cellStyle name="强调文字颜色 6 2 4 3" xfId="4711"/>
    <cellStyle name="强调文字颜色 6 2 5 2" xfId="4712"/>
    <cellStyle name="强调文字颜色 6 2 6" xfId="4713"/>
    <cellStyle name="强调文字颜色 6 2 7" xfId="4714"/>
    <cellStyle name="强调文字颜色 6 3" xfId="4715"/>
    <cellStyle name="强调文字颜色 6 3 2" xfId="4716"/>
    <cellStyle name="强调文字颜色 6 3 2 2" xfId="4717"/>
    <cellStyle name="强调文字颜色 6 3 2 2 2" xfId="4718"/>
    <cellStyle name="强调文字颜色 6 3 2 2 2 2" xfId="4719"/>
    <cellStyle name="强调文字颜色 6 3 2 2 3" xfId="4720"/>
    <cellStyle name="强调文字颜色 6 3 2 3" xfId="4721"/>
    <cellStyle name="强调文字颜色 6 3 2 3 2" xfId="4722"/>
    <cellStyle name="强调文字颜色 6 3 2 4" xfId="4723"/>
    <cellStyle name="强调文字颜色 6 3 3" xfId="4724"/>
    <cellStyle name="强调文字颜色 6 3 3 2" xfId="4725"/>
    <cellStyle name="强调文字颜色 6 3 3 2 2" xfId="4726"/>
    <cellStyle name="强调文字颜色 6 3 3 3" xfId="4727"/>
    <cellStyle name="强调文字颜色 6 3 4" xfId="4728"/>
    <cellStyle name="强调文字颜色 6 3 4 2" xfId="4729"/>
    <cellStyle name="强调文字颜色 6 4" xfId="4730"/>
    <cellStyle name="强调文字颜色 6 4 2" xfId="4731"/>
    <cellStyle name="强调文字颜色 6 4 2 2" xfId="4732"/>
    <cellStyle name="强调文字颜色 6 4 2 2 2" xfId="4733"/>
    <cellStyle name="强调文字颜色 6 4 2 3" xfId="4734"/>
    <cellStyle name="强调文字颜色 6 4 3" xfId="4735"/>
    <cellStyle name="强调文字颜色 6 4 3 2" xfId="4736"/>
    <cellStyle name="强调文字颜色 6 4 4" xfId="4737"/>
    <cellStyle name="强调文字颜色 6 5" xfId="4738"/>
    <cellStyle name="强调文字颜色 6 5 2" xfId="4739"/>
    <cellStyle name="强调文字颜色 6 5 2 2" xfId="4740"/>
    <cellStyle name="强调文字颜色 6 5 2 2 2" xfId="4741"/>
    <cellStyle name="强调文字颜色 6 5 2 3" xfId="4742"/>
    <cellStyle name="强调文字颜色 6 5 3" xfId="4743"/>
    <cellStyle name="强调文字颜色 6 5 3 2" xfId="4744"/>
    <cellStyle name="强调文字颜色 6 5 4" xfId="4745"/>
    <cellStyle name="强调文字颜色 6 6" xfId="4746"/>
    <cellStyle name="强调文字颜色 6 6 2" xfId="4747"/>
    <cellStyle name="强调文字颜色 6 6 2 2" xfId="4748"/>
    <cellStyle name="强调文字颜色 6 6 3" xfId="4749"/>
    <cellStyle name="强调文字颜色 6 7" xfId="4750"/>
    <cellStyle name="强调文字颜色 6 7 2" xfId="4751"/>
    <cellStyle name="强调文字颜色 6 8" xfId="4752"/>
    <cellStyle name="强调文字颜色 6 9" xfId="4753"/>
    <cellStyle name="适中 2" xfId="4754"/>
    <cellStyle name="适中 2 2" xfId="4755"/>
    <cellStyle name="适中 2 2 2" xfId="4756"/>
    <cellStyle name="适中 2 2 2 2" xfId="4757"/>
    <cellStyle name="适中 2 2 2 2 2" xfId="4758"/>
    <cellStyle name="适中 2 2 2 3" xfId="4759"/>
    <cellStyle name="适中 2 2 3" xfId="4760"/>
    <cellStyle name="适中 2 2 3 2" xfId="4761"/>
    <cellStyle name="适中 2 2 4" xfId="4762"/>
    <cellStyle name="适中 2 3" xfId="4763"/>
    <cellStyle name="适中 2 3 2" xfId="4764"/>
    <cellStyle name="适中 2 3 2 2" xfId="4765"/>
    <cellStyle name="适中 2 3 3" xfId="4766"/>
    <cellStyle name="适中 2 4" xfId="4767"/>
    <cellStyle name="适中 2 4 2" xfId="4768"/>
    <cellStyle name="适中 2 5" xfId="4769"/>
    <cellStyle name="适中 3" xfId="4770"/>
    <cellStyle name="适中 3 2" xfId="4771"/>
    <cellStyle name="适中 3 2 2" xfId="4772"/>
    <cellStyle name="适中 3 2 2 3" xfId="4773"/>
    <cellStyle name="适中 3 2 3" xfId="4774"/>
    <cellStyle name="适中 3 2 3 2" xfId="4775"/>
    <cellStyle name="适中 3 2 4" xfId="4776"/>
    <cellStyle name="适中 3 3" xfId="4777"/>
    <cellStyle name="适中 3 3 2" xfId="4778"/>
    <cellStyle name="适中 3 3 2 2" xfId="4779"/>
    <cellStyle name="适中 3 3 3" xfId="4780"/>
    <cellStyle name="适中 3 4" xfId="4781"/>
    <cellStyle name="适中 3 4 2" xfId="4782"/>
    <cellStyle name="适中 3 5" xfId="4783"/>
    <cellStyle name="适中 4" xfId="4784"/>
    <cellStyle name="适中 4 2" xfId="4785"/>
    <cellStyle name="适中 4 2 2" xfId="4786"/>
    <cellStyle name="适中 4 2 2 2" xfId="4787"/>
    <cellStyle name="适中 4 2 3" xfId="4788"/>
    <cellStyle name="适中 4 3" xfId="4789"/>
    <cellStyle name="适中 4 3 2" xfId="4790"/>
    <cellStyle name="适中 4 4" xfId="4791"/>
    <cellStyle name="适中 5" xfId="4792"/>
    <cellStyle name="适中 5 2" xfId="4793"/>
    <cellStyle name="适中 5 2 2" xfId="4794"/>
    <cellStyle name="适中 5 2 2 2" xfId="4795"/>
    <cellStyle name="适中 5 2 3" xfId="4796"/>
    <cellStyle name="适中 5 3" xfId="4797"/>
    <cellStyle name="适中 5 3 2" xfId="4798"/>
    <cellStyle name="适中 5 4" xfId="4799"/>
    <cellStyle name="适中 6 2" xfId="4800"/>
    <cellStyle name="适中 6 2 2" xfId="4801"/>
    <cellStyle name="适中 6 3" xfId="4802"/>
    <cellStyle name="适中 7" xfId="4803"/>
    <cellStyle name="适中 7 2" xfId="4804"/>
    <cellStyle name="适中 8" xfId="4805"/>
    <cellStyle name="输出 2" xfId="4806"/>
    <cellStyle name="输出 2 2" xfId="4807"/>
    <cellStyle name="输出 2 2 2" xfId="4808"/>
    <cellStyle name="输出 2 2 2 2" xfId="4809"/>
    <cellStyle name="输出 2 2 2 3" xfId="4810"/>
    <cellStyle name="输出 2 2 3" xfId="4811"/>
    <cellStyle name="输出 2 2 3 2" xfId="4812"/>
    <cellStyle name="输出 2 2 4" xfId="4813"/>
    <cellStyle name="输出 2 3" xfId="4814"/>
    <cellStyle name="输出 2 3 2" xfId="4815"/>
    <cellStyle name="输出 2 3 2 2" xfId="4816"/>
    <cellStyle name="输出 2 3 2 2 2" xfId="4817"/>
    <cellStyle name="输出 2 3 3" xfId="4818"/>
    <cellStyle name="输出 2 3 3 2" xfId="4819"/>
    <cellStyle name="输出 2 4" xfId="4820"/>
    <cellStyle name="输出 2 4 2" xfId="4821"/>
    <cellStyle name="输出 2 4 2 2" xfId="4822"/>
    <cellStyle name="输出 2 4 3" xfId="4823"/>
    <cellStyle name="输出 2 5" xfId="4824"/>
    <cellStyle name="输出 2 5 2" xfId="4825"/>
    <cellStyle name="输出 2 6" xfId="4826"/>
    <cellStyle name="输出 2 7" xfId="4827"/>
    <cellStyle name="输出 3" xfId="4828"/>
    <cellStyle name="输出 3 2" xfId="4829"/>
    <cellStyle name="输出 3 2 2" xfId="4830"/>
    <cellStyle name="输出 3 2 2 2" xfId="4831"/>
    <cellStyle name="输出 3 2 2 2 2" xfId="4832"/>
    <cellStyle name="输出 3 2 3" xfId="4833"/>
    <cellStyle name="输出 3 2 3 2" xfId="4834"/>
    <cellStyle name="输出 3 2 4" xfId="4835"/>
    <cellStyle name="输出 3 3" xfId="4836"/>
    <cellStyle name="输出 3 3 2" xfId="4837"/>
    <cellStyle name="输出 3 3 2 2" xfId="4838"/>
    <cellStyle name="输出 3 3 3" xfId="4839"/>
    <cellStyle name="输出 3 4" xfId="4840"/>
    <cellStyle name="输出 3 4 2" xfId="4841"/>
    <cellStyle name="输出 3 5" xfId="4842"/>
    <cellStyle name="输出 4" xfId="4843"/>
    <cellStyle name="输出 4 2" xfId="4844"/>
    <cellStyle name="输出 4 2 2" xfId="4845"/>
    <cellStyle name="输出 4 2 2 2" xfId="4846"/>
    <cellStyle name="输出 4 2 3" xfId="4847"/>
    <cellStyle name="输出 4 3" xfId="4848"/>
    <cellStyle name="输出 4 3 2" xfId="4849"/>
    <cellStyle name="输出 4 4" xfId="4850"/>
    <cellStyle name="输出 5" xfId="4851"/>
    <cellStyle name="输出 5 2" xfId="4852"/>
    <cellStyle name="输出 5 2 2" xfId="4853"/>
    <cellStyle name="输出 5 2 2 2" xfId="4854"/>
    <cellStyle name="输出 5 2 3" xfId="4855"/>
    <cellStyle name="输出 5 3" xfId="4856"/>
    <cellStyle name="输出 5 3 2" xfId="4857"/>
    <cellStyle name="输出 5 4" xfId="4858"/>
    <cellStyle name="输入 2 2 2" xfId="4859"/>
    <cellStyle name="输入 2 2 2 2" xfId="4860"/>
    <cellStyle name="输入 2 2 2 2 2" xfId="4861"/>
    <cellStyle name="输入 2 2 3" xfId="4862"/>
    <cellStyle name="输入 2 2 3 2" xfId="4863"/>
    <cellStyle name="输入 2 2 4" xfId="4864"/>
    <cellStyle name="输入 2 3" xfId="4865"/>
    <cellStyle name="输入 2 3 2" xfId="4866"/>
    <cellStyle name="输入 2 3 2 2" xfId="4867"/>
    <cellStyle name="输入 2 3 3" xfId="4868"/>
    <cellStyle name="输入 2 4" xfId="4869"/>
    <cellStyle name="输入 2 4 2" xfId="4870"/>
    <cellStyle name="输入 3 2" xfId="4871"/>
    <cellStyle name="输入 3 2 2" xfId="4872"/>
    <cellStyle name="输入 3 2 2 2" xfId="4873"/>
    <cellStyle name="输入 3 2 2 2 2" xfId="4874"/>
    <cellStyle name="输入 3 2 2 3" xfId="4875"/>
    <cellStyle name="输入 3 2 3" xfId="4876"/>
    <cellStyle name="输入 3 2 3 2" xfId="4877"/>
    <cellStyle name="输入 3 2 4" xfId="4878"/>
    <cellStyle name="输入 3 3" xfId="4879"/>
    <cellStyle name="输入 3 3 2 2" xfId="4880"/>
    <cellStyle name="输入 3 3 3" xfId="4881"/>
    <cellStyle name="输入 3 4" xfId="4882"/>
    <cellStyle name="输入 3 4 2" xfId="4883"/>
    <cellStyle name="输入 4" xfId="4884"/>
    <cellStyle name="输入 4 2" xfId="4885"/>
    <cellStyle name="输入 4 2 2" xfId="4886"/>
    <cellStyle name="输入 4 2 2 2" xfId="4887"/>
    <cellStyle name="输入 4 2 3" xfId="4888"/>
    <cellStyle name="输入 4 3" xfId="4889"/>
    <cellStyle name="输入 4 3 2" xfId="4890"/>
    <cellStyle name="输入 4 4" xfId="4891"/>
    <cellStyle name="输入 5" xfId="4892"/>
    <cellStyle name="输入 5 2" xfId="4893"/>
    <cellStyle name="输入 6 3" xfId="4894"/>
    <cellStyle name="输入 5 2 2" xfId="4895"/>
    <cellStyle name="输入 5 2 2 2" xfId="4896"/>
    <cellStyle name="输入 5 2 3" xfId="4897"/>
    <cellStyle name="输入 5 3" xfId="4898"/>
    <cellStyle name="注释 4" xfId="4899"/>
    <cellStyle name="输入 5 3 2" xfId="4900"/>
    <cellStyle name="输入 5 4" xfId="4901"/>
    <cellStyle name="输入 6" xfId="4902"/>
    <cellStyle name="输入 6 2" xfId="4903"/>
    <cellStyle name="输入 6 2 2" xfId="4904"/>
    <cellStyle name="输入 7" xfId="4905"/>
    <cellStyle name="注释 3" xfId="4906"/>
    <cellStyle name="输入 7 2" xfId="4907"/>
    <cellStyle name="输入 8" xfId="4908"/>
    <cellStyle name="数字" xfId="4909"/>
    <cellStyle name="数字 2" xfId="4910"/>
    <cellStyle name="数字 2 2" xfId="4911"/>
    <cellStyle name="数字 2 2 2" xfId="4912"/>
    <cellStyle name="数字 2 2 2 2" xfId="4913"/>
    <cellStyle name="数字 2 2 3" xfId="4914"/>
    <cellStyle name="数字 2 3" xfId="4915"/>
    <cellStyle name="数字 2 3 2" xfId="4916"/>
    <cellStyle name="数字 2 4" xfId="4917"/>
    <cellStyle name="数字 3" xfId="4918"/>
    <cellStyle name="数字 3 2" xfId="4919"/>
    <cellStyle name="数字 3 2 2" xfId="4920"/>
    <cellStyle name="数字 3 3" xfId="4921"/>
    <cellStyle name="数字 4" xfId="4922"/>
    <cellStyle name="数字 4 2" xfId="4923"/>
    <cellStyle name="数字 5" xfId="4924"/>
    <cellStyle name="未定义" xfId="4925"/>
    <cellStyle name="未定义 2" xfId="4926"/>
    <cellStyle name="小数 2" xfId="4927"/>
    <cellStyle name="小数 2 2" xfId="4928"/>
    <cellStyle name="小数 2 2 2" xfId="4929"/>
    <cellStyle name="小数 2 2 2 2" xfId="4930"/>
    <cellStyle name="小数 2 2 3" xfId="4931"/>
    <cellStyle name="小数 2 3" xfId="4932"/>
    <cellStyle name="小数 2 3 2" xfId="4933"/>
    <cellStyle name="小数 2 4" xfId="4934"/>
    <cellStyle name="小数 3" xfId="4935"/>
    <cellStyle name="小数 3 2" xfId="4936"/>
    <cellStyle name="小数 3 2 2" xfId="4937"/>
    <cellStyle name="小数 3 3" xfId="4938"/>
    <cellStyle name="样式 1 2" xfId="4939"/>
    <cellStyle name="着色 1" xfId="4940"/>
    <cellStyle name="着色 1 2" xfId="4941"/>
    <cellStyle name="着色 2" xfId="4942"/>
    <cellStyle name="着色 2 2" xfId="4943"/>
    <cellStyle name="着色 3" xfId="4944"/>
    <cellStyle name="着色 3 2" xfId="4945"/>
    <cellStyle name="着色 4" xfId="4946"/>
    <cellStyle name="着色 4 2" xfId="4947"/>
    <cellStyle name="着色 5" xfId="4948"/>
    <cellStyle name="着色 5 2" xfId="4949"/>
    <cellStyle name="着色 6" xfId="4950"/>
    <cellStyle name="着色 6 2" xfId="4951"/>
    <cellStyle name="寘嬫愗傝 [0.00]_Region Orders (2)" xfId="4952"/>
    <cellStyle name="注释 10" xfId="4953"/>
    <cellStyle name="注释 2" xfId="4954"/>
    <cellStyle name="注释 2 2" xfId="4955"/>
    <cellStyle name="注释 2 2 2" xfId="4956"/>
    <cellStyle name="注释 2 2 2 2" xfId="4957"/>
    <cellStyle name="注释 2 2 2 2 2" xfId="4958"/>
    <cellStyle name="注释 2 2 2 3" xfId="4959"/>
    <cellStyle name="注释 2 2 3" xfId="4960"/>
    <cellStyle name="注释 2 2 3 2" xfId="4961"/>
    <cellStyle name="注释 2 2 3 3" xfId="4962"/>
    <cellStyle name="注释 2 2 4" xfId="4963"/>
    <cellStyle name="注释 2 2 5" xfId="4964"/>
    <cellStyle name="注释 2 3" xfId="4965"/>
    <cellStyle name="注释 2 3 2" xfId="4966"/>
    <cellStyle name="注释 2 3 2 2" xfId="4967"/>
    <cellStyle name="注释 2 3 3" xfId="4968"/>
    <cellStyle name="注释 2 3 4" xfId="4969"/>
    <cellStyle name="注释 2 4" xfId="4970"/>
    <cellStyle name="注释 2 4 2" xfId="4971"/>
    <cellStyle name="注释 2 5" xfId="4972"/>
    <cellStyle name="注释 3 2" xfId="4973"/>
    <cellStyle name="注释 3 2 2" xfId="4974"/>
    <cellStyle name="注释 3 2 2 2" xfId="4975"/>
    <cellStyle name="注释 3 2 2 2 2" xfId="4976"/>
    <cellStyle name="注释 3 2 2 3" xfId="4977"/>
    <cellStyle name="注释 3 2 3" xfId="4978"/>
    <cellStyle name="注释 3 2 3 2" xfId="4979"/>
    <cellStyle name="注释 3 2 4" xfId="4980"/>
    <cellStyle name="注释 3 3" xfId="4981"/>
    <cellStyle name="注释 3 3 2" xfId="4982"/>
    <cellStyle name="注释 3 3 2 2" xfId="4983"/>
    <cellStyle name="注释 3 3 3" xfId="4984"/>
    <cellStyle name="注释 3 4" xfId="4985"/>
    <cellStyle name="注释 3 4 2" xfId="4986"/>
    <cellStyle name="注释 3 5" xfId="4987"/>
    <cellStyle name="注释 4 2" xfId="4988"/>
    <cellStyle name="注释 4 2 2" xfId="4989"/>
    <cellStyle name="注释 4 2 2 2" xfId="4990"/>
    <cellStyle name="注释 4 2 3" xfId="4991"/>
    <cellStyle name="注释 4 3" xfId="4992"/>
    <cellStyle name="注释 4 3 2" xfId="4993"/>
    <cellStyle name="注释 4 4" xfId="4994"/>
    <cellStyle name="注释 5" xfId="4995"/>
    <cellStyle name="注释 5 2" xfId="4996"/>
    <cellStyle name="注释 5 2 2" xfId="4997"/>
    <cellStyle name="注释 5 2 2 2" xfId="4998"/>
    <cellStyle name="注释 5 2 3" xfId="4999"/>
    <cellStyle name="注释 5 3" xfId="5000"/>
    <cellStyle name="注释 5 3 2" xfId="5001"/>
    <cellStyle name="注释 5 4" xfId="5002"/>
    <cellStyle name="注释 6 2" xfId="5003"/>
    <cellStyle name="注释 6 2 2" xfId="5004"/>
    <cellStyle name="注释 6 3" xfId="5005"/>
    <cellStyle name="注释 7" xfId="5006"/>
    <cellStyle name="注释 7 2" xfId="5007"/>
    <cellStyle name="注释 8" xfId="5008"/>
    <cellStyle name="注释 9" xfId="5009"/>
    <cellStyle name="常规_预算报告附表" xfId="5010"/>
    <cellStyle name="常规_Sheet1" xfId="5011"/>
    <cellStyle name="常规_2014年国有资本经营预算收支-市委市政府" xfId="5012"/>
    <cellStyle name="常规_(4)人大批复表（项）" xfId="5013"/>
    <cellStyle name="常规_2009年财政支出总表" xfId="5014"/>
    <cellStyle name="常规_2015年总决算报表生成表0519" xfId="5015"/>
  </cellStyles>
  <dxfs count="11">
    <dxf>
      <font>
        <b val="1"/>
        <i val="0"/>
      </font>
    </dxf>
    <dxf>
      <font>
        <b val="0"/>
        <color indexed="10"/>
      </font>
    </dxf>
    <dxf>
      <font>
        <b val="1"/>
        <i val="0"/>
      </font>
    </dxf>
    <dxf>
      <font>
        <b val="0"/>
        <color indexed="1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1"/>
  <sheetViews>
    <sheetView tabSelected="1" zoomScale="85" zoomScaleNormal="85" workbookViewId="0">
      <selection activeCell="G13" sqref="G13"/>
    </sheetView>
  </sheetViews>
  <sheetFormatPr defaultColWidth="9" defaultRowHeight="14.25" outlineLevelCol="7"/>
  <cols>
    <col min="1" max="1" width="4.375" style="199" customWidth="1"/>
    <col min="2" max="2" width="79.8416666666667" style="200" customWidth="1"/>
    <col min="3" max="7" width="9" style="200"/>
    <col min="8" max="8" width="58.625" style="200" customWidth="1"/>
    <col min="9" max="16384" width="9" style="200"/>
  </cols>
  <sheetData>
    <row r="1" ht="20.25" customHeight="1" spans="1:2">
      <c r="A1" s="201" t="s">
        <v>0</v>
      </c>
      <c r="B1" s="201"/>
    </row>
    <row r="2" s="197" customFormat="1" ht="30" customHeight="1" spans="1:2">
      <c r="A2" s="202" t="s">
        <v>1</v>
      </c>
      <c r="B2" s="202"/>
    </row>
    <row r="3" spans="1:2">
      <c r="A3" s="203"/>
      <c r="B3" s="203"/>
    </row>
    <row r="4" ht="25.15" customHeight="1" spans="1:2">
      <c r="A4" s="204" t="s">
        <v>2</v>
      </c>
      <c r="B4" s="204"/>
    </row>
    <row r="5" s="198" customFormat="1" ht="25.15" customHeight="1" spans="1:2">
      <c r="A5" s="205" t="s">
        <v>3</v>
      </c>
      <c r="B5" s="206" t="s">
        <v>4</v>
      </c>
    </row>
    <row r="6" s="198" customFormat="1" ht="25.15" customHeight="1" spans="1:2">
      <c r="A6" s="205" t="s">
        <v>5</v>
      </c>
      <c r="B6" s="206" t="s">
        <v>6</v>
      </c>
    </row>
    <row r="7" s="198" customFormat="1" ht="25.15" customHeight="1" spans="1:2">
      <c r="A7" s="205" t="s">
        <v>7</v>
      </c>
      <c r="B7" s="206" t="s">
        <v>8</v>
      </c>
    </row>
    <row r="8" s="198" customFormat="1" ht="25.15" customHeight="1" spans="1:2">
      <c r="A8" s="205" t="s">
        <v>9</v>
      </c>
      <c r="B8" s="206" t="s">
        <v>10</v>
      </c>
    </row>
    <row r="9" s="198" customFormat="1" ht="25.15" customHeight="1" spans="1:2">
      <c r="A9" s="205" t="s">
        <v>11</v>
      </c>
      <c r="B9" s="206" t="s">
        <v>12</v>
      </c>
    </row>
    <row r="10" s="198" customFormat="1" ht="25.15" customHeight="1" spans="1:2">
      <c r="A10" s="205" t="s">
        <v>13</v>
      </c>
      <c r="B10" s="206" t="s">
        <v>14</v>
      </c>
    </row>
    <row r="11" s="198" customFormat="1" ht="25.15" customHeight="1" spans="1:2">
      <c r="A11" s="205" t="s">
        <v>15</v>
      </c>
      <c r="B11" s="206" t="s">
        <v>16</v>
      </c>
    </row>
    <row r="12" s="198" customFormat="1" ht="25.15" customHeight="1" spans="1:2">
      <c r="A12" s="205" t="s">
        <v>17</v>
      </c>
      <c r="B12" s="206" t="s">
        <v>18</v>
      </c>
    </row>
    <row r="13" s="198" customFormat="1" ht="25.15" customHeight="1" spans="1:2">
      <c r="A13" s="205" t="s">
        <v>19</v>
      </c>
      <c r="B13" s="206" t="s">
        <v>20</v>
      </c>
    </row>
    <row r="14" s="198" customFormat="1" ht="25.15" customHeight="1" spans="1:2">
      <c r="A14" s="205" t="s">
        <v>21</v>
      </c>
      <c r="B14" s="206" t="s">
        <v>22</v>
      </c>
    </row>
    <row r="15" s="198" customFormat="1" ht="25.15" customHeight="1" spans="1:2">
      <c r="A15" s="205" t="s">
        <v>23</v>
      </c>
      <c r="B15" s="206" t="s">
        <v>24</v>
      </c>
    </row>
    <row r="16" s="198" customFormat="1" ht="25.15" customHeight="1" spans="1:2">
      <c r="A16" s="205" t="s">
        <v>25</v>
      </c>
      <c r="B16" s="206" t="s">
        <v>26</v>
      </c>
    </row>
    <row r="17" s="198" customFormat="1" ht="25.15" customHeight="1" spans="1:2">
      <c r="A17" s="205" t="s">
        <v>27</v>
      </c>
      <c r="B17" s="206" t="s">
        <v>28</v>
      </c>
    </row>
    <row r="18" s="198" customFormat="1" ht="25.15" customHeight="1" spans="1:2">
      <c r="A18" s="205" t="s">
        <v>29</v>
      </c>
      <c r="B18" s="206" t="s">
        <v>30</v>
      </c>
    </row>
    <row r="19" s="198" customFormat="1" ht="25.15" customHeight="1" spans="1:2">
      <c r="A19" s="205" t="s">
        <v>31</v>
      </c>
      <c r="B19" s="206" t="s">
        <v>32</v>
      </c>
    </row>
    <row r="20" s="198" customFormat="1" ht="25.15" customHeight="1" spans="1:2">
      <c r="A20" s="205" t="s">
        <v>33</v>
      </c>
      <c r="B20" s="206" t="s">
        <v>34</v>
      </c>
    </row>
    <row r="21" s="198" customFormat="1" ht="25.15" customHeight="1" spans="1:2">
      <c r="A21" s="205" t="s">
        <v>35</v>
      </c>
      <c r="B21" s="206" t="s">
        <v>36</v>
      </c>
    </row>
    <row r="22" s="198" customFormat="1" ht="25.15" customHeight="1" spans="1:2">
      <c r="A22" s="205" t="s">
        <v>37</v>
      </c>
      <c r="B22" s="206" t="s">
        <v>38</v>
      </c>
    </row>
    <row r="23" s="198" customFormat="1" ht="25.15" customHeight="1" spans="1:2">
      <c r="A23" s="205" t="s">
        <v>39</v>
      </c>
      <c r="B23" s="206" t="s">
        <v>40</v>
      </c>
    </row>
    <row r="24" s="198" customFormat="1" ht="25.15" customHeight="1" spans="1:2">
      <c r="A24" s="205" t="s">
        <v>41</v>
      </c>
      <c r="B24" s="206" t="s">
        <v>42</v>
      </c>
    </row>
    <row r="25" s="198" customFormat="1" ht="25.15" customHeight="1" spans="1:2">
      <c r="A25" s="205" t="s">
        <v>43</v>
      </c>
      <c r="B25" s="206" t="s">
        <v>44</v>
      </c>
    </row>
    <row r="26" s="198" customFormat="1" ht="25.15" customHeight="1" spans="1:2">
      <c r="A26" s="205" t="s">
        <v>45</v>
      </c>
      <c r="B26" s="206" t="s">
        <v>46</v>
      </c>
    </row>
    <row r="27" ht="25.15" customHeight="1" spans="1:8">
      <c r="A27" s="204" t="s">
        <v>47</v>
      </c>
      <c r="B27" s="204"/>
      <c r="G27" s="207"/>
      <c r="H27" s="207"/>
    </row>
    <row r="28" ht="25.15" customHeight="1" spans="1:8">
      <c r="A28" s="205" t="s">
        <v>3</v>
      </c>
      <c r="B28" s="208" t="s">
        <v>48</v>
      </c>
      <c r="G28" s="207"/>
      <c r="H28" s="207"/>
    </row>
    <row r="29" ht="25.15" customHeight="1" spans="1:8">
      <c r="A29" s="205" t="s">
        <v>5</v>
      </c>
      <c r="B29" s="208" t="s">
        <v>49</v>
      </c>
      <c r="G29" s="207"/>
      <c r="H29" s="207"/>
    </row>
    <row r="30" ht="25.15" customHeight="1" spans="1:8">
      <c r="A30" s="205" t="s">
        <v>7</v>
      </c>
      <c r="B30" s="208" t="s">
        <v>50</v>
      </c>
      <c r="G30" s="207"/>
      <c r="H30" s="207"/>
    </row>
    <row r="31" ht="25.15" customHeight="1" spans="1:8">
      <c r="A31" s="205" t="s">
        <v>9</v>
      </c>
      <c r="B31" s="208" t="s">
        <v>51</v>
      </c>
      <c r="G31" s="207"/>
      <c r="H31" s="207"/>
    </row>
  </sheetData>
  <mergeCells count="5">
    <mergeCell ref="A1:B1"/>
    <mergeCell ref="A2:B2"/>
    <mergeCell ref="A3:B3"/>
    <mergeCell ref="A4:B4"/>
    <mergeCell ref="A27:B27"/>
  </mergeCells>
  <printOptions horizontalCentered="1"/>
  <pageMargins left="0.393055555555556" right="0.393055555555556" top="0.590277777777778" bottom="0.393055555555556" header="0.313888888888889" footer="0.313888888888889"/>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workbookViewId="0">
      <selection activeCell="B18" sqref="B18"/>
    </sheetView>
  </sheetViews>
  <sheetFormatPr defaultColWidth="8.625" defaultRowHeight="14.25" outlineLevelCol="3"/>
  <cols>
    <col min="1" max="1" width="43.125" style="108" customWidth="1"/>
    <col min="2" max="2" width="13" style="108" customWidth="1"/>
    <col min="3" max="3" width="13.5" style="108" customWidth="1"/>
    <col min="4" max="4" width="16" style="108" customWidth="1"/>
    <col min="5" max="16384" width="8.625" style="108"/>
  </cols>
  <sheetData>
    <row r="1" ht="22.35" customHeight="1" spans="1:4">
      <c r="A1" s="109" t="s">
        <v>683</v>
      </c>
      <c r="B1" s="110"/>
      <c r="C1" s="110"/>
      <c r="D1" s="110"/>
    </row>
    <row r="2" ht="20.25" spans="1:4">
      <c r="A2" s="111" t="s">
        <v>684</v>
      </c>
      <c r="B2" s="111"/>
      <c r="C2" s="111"/>
      <c r="D2" s="111"/>
    </row>
    <row r="3" spans="1:4">
      <c r="A3" s="112" t="s">
        <v>54</v>
      </c>
      <c r="B3" s="112"/>
      <c r="C3" s="112"/>
      <c r="D3" s="112"/>
    </row>
    <row r="4" ht="48" customHeight="1" spans="1:4">
      <c r="A4" s="113" t="s">
        <v>628</v>
      </c>
      <c r="B4" s="101" t="s">
        <v>56</v>
      </c>
      <c r="C4" s="114" t="s">
        <v>102</v>
      </c>
      <c r="D4" s="21" t="s">
        <v>103</v>
      </c>
    </row>
    <row r="5" ht="24.6" customHeight="1" spans="1:4">
      <c r="A5" s="115" t="s">
        <v>685</v>
      </c>
      <c r="B5" s="116">
        <f>+B6+B7+B8</f>
        <v>1275</v>
      </c>
      <c r="C5" s="116">
        <f>+C6+C7+C8</f>
        <v>1290</v>
      </c>
      <c r="D5" s="75">
        <f t="shared" ref="D5:D9" si="0">+B5/C5</f>
        <v>0.988</v>
      </c>
    </row>
    <row r="6" ht="32.45" customHeight="1" spans="1:4">
      <c r="A6" s="117" t="s">
        <v>686</v>
      </c>
      <c r="B6" s="116">
        <v>0</v>
      </c>
      <c r="C6" s="118">
        <v>0</v>
      </c>
      <c r="D6" s="75"/>
    </row>
    <row r="7" ht="32.45" customHeight="1" spans="1:4">
      <c r="A7" s="117" t="s">
        <v>687</v>
      </c>
      <c r="B7" s="116">
        <v>650</v>
      </c>
      <c r="C7" s="118">
        <v>662</v>
      </c>
      <c r="D7" s="75">
        <f t="shared" si="0"/>
        <v>0.982</v>
      </c>
    </row>
    <row r="8" ht="32.45" customHeight="1" spans="1:4">
      <c r="A8" s="117" t="s">
        <v>688</v>
      </c>
      <c r="B8" s="116">
        <f>+B9+B10</f>
        <v>625</v>
      </c>
      <c r="C8" s="116">
        <f>+C9+C10</f>
        <v>628</v>
      </c>
      <c r="D8" s="75">
        <f t="shared" si="0"/>
        <v>0.995</v>
      </c>
    </row>
    <row r="9" ht="32.45" customHeight="1" spans="1:4">
      <c r="A9" s="119" t="s">
        <v>689</v>
      </c>
      <c r="B9" s="116">
        <v>625</v>
      </c>
      <c r="C9" s="118">
        <v>628</v>
      </c>
      <c r="D9" s="75">
        <f t="shared" si="0"/>
        <v>0.995</v>
      </c>
    </row>
    <row r="10" ht="32.45" customHeight="1" spans="1:4">
      <c r="A10" s="119" t="s">
        <v>690</v>
      </c>
      <c r="B10" s="116">
        <v>0</v>
      </c>
      <c r="C10" s="118">
        <v>0</v>
      </c>
      <c r="D10" s="75"/>
    </row>
    <row r="12" ht="15.6" customHeight="1" spans="1:1">
      <c r="A12" s="120" t="s">
        <v>691</v>
      </c>
    </row>
    <row r="13" ht="100.5" customHeight="1" spans="1:4">
      <c r="A13" s="121" t="s">
        <v>692</v>
      </c>
      <c r="B13" s="121"/>
      <c r="C13" s="121"/>
      <c r="D13" s="121"/>
    </row>
    <row r="14" ht="81.6" customHeight="1" spans="1:4">
      <c r="A14" s="122" t="s">
        <v>693</v>
      </c>
      <c r="B14" s="122"/>
      <c r="C14" s="122"/>
      <c r="D14" s="122"/>
    </row>
    <row r="15" spans="1:4">
      <c r="A15" s="123"/>
      <c r="B15" s="123"/>
      <c r="C15" s="123"/>
      <c r="D15" s="123"/>
    </row>
    <row r="16" spans="1:4">
      <c r="A16" s="124"/>
      <c r="B16" s="124"/>
      <c r="C16" s="124"/>
      <c r="D16" s="124"/>
    </row>
    <row r="17" spans="1:4">
      <c r="A17" s="124"/>
      <c r="B17" s="124"/>
      <c r="C17" s="124"/>
      <c r="D17" s="124"/>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workbookViewId="0">
      <selection activeCell="F28" sqref="F28"/>
    </sheetView>
  </sheetViews>
  <sheetFormatPr defaultColWidth="9" defaultRowHeight="14.25" outlineLevelCol="5"/>
  <cols>
    <col min="1" max="1" width="41.625" customWidth="1"/>
    <col min="2" max="2" width="14.625" customWidth="1"/>
    <col min="3" max="3" width="13" customWidth="1"/>
    <col min="4" max="4" width="15.625" customWidth="1"/>
  </cols>
  <sheetData>
    <row r="1" ht="22.15" customHeight="1" spans="1:1">
      <c r="A1" s="65" t="s">
        <v>694</v>
      </c>
    </row>
    <row r="2" ht="27" customHeight="1" spans="1:4">
      <c r="A2" s="66" t="s">
        <v>695</v>
      </c>
      <c r="B2" s="66"/>
      <c r="C2" s="66"/>
      <c r="D2" s="66"/>
    </row>
    <row r="3" spans="1:4">
      <c r="A3" s="67"/>
      <c r="B3" s="68"/>
      <c r="C3" s="68"/>
      <c r="D3" s="100" t="s">
        <v>627</v>
      </c>
    </row>
    <row r="4" ht="46.15" customHeight="1" spans="1:4">
      <c r="A4" s="77" t="s">
        <v>696</v>
      </c>
      <c r="B4" s="101" t="s">
        <v>56</v>
      </c>
      <c r="C4" s="21" t="s">
        <v>57</v>
      </c>
      <c r="D4" s="21" t="s">
        <v>58</v>
      </c>
    </row>
    <row r="5" ht="18.75" customHeight="1" spans="1:4">
      <c r="A5" s="102" t="s">
        <v>697</v>
      </c>
      <c r="B5" s="103">
        <f>+B6</f>
        <v>125700</v>
      </c>
      <c r="C5" s="103">
        <f>+C6</f>
        <v>90917</v>
      </c>
      <c r="D5" s="105">
        <f>+B5/C5</f>
        <v>1.383</v>
      </c>
    </row>
    <row r="6" ht="18.75" customHeight="1" spans="1:4">
      <c r="A6" s="78" t="s">
        <v>698</v>
      </c>
      <c r="B6" s="103">
        <f>SUM(B7:B19)</f>
        <v>125700</v>
      </c>
      <c r="C6" s="103">
        <f>SUM(C7:C19)</f>
        <v>90917</v>
      </c>
      <c r="D6" s="105">
        <f t="shared" ref="D6:D28" si="0">+B6/C6</f>
        <v>1.383</v>
      </c>
    </row>
    <row r="7" ht="17.45" customHeight="1" spans="1:4">
      <c r="A7" s="106" t="s">
        <v>699</v>
      </c>
      <c r="B7" s="72">
        <v>0</v>
      </c>
      <c r="C7" s="72">
        <v>0</v>
      </c>
      <c r="D7" s="105"/>
    </row>
    <row r="8" ht="17.45" customHeight="1" spans="1:4">
      <c r="A8" s="106" t="s">
        <v>700</v>
      </c>
      <c r="B8" s="72">
        <v>0</v>
      </c>
      <c r="C8" s="72">
        <v>0</v>
      </c>
      <c r="D8" s="105"/>
    </row>
    <row r="9" ht="17.45" customHeight="1" spans="1:6">
      <c r="A9" s="106" t="s">
        <v>701</v>
      </c>
      <c r="B9" s="72">
        <v>3000</v>
      </c>
      <c r="C9" s="72">
        <v>3322</v>
      </c>
      <c r="D9" s="105">
        <f t="shared" si="0"/>
        <v>0.903</v>
      </c>
      <c r="F9" s="107"/>
    </row>
    <row r="10" ht="17.45" customHeight="1" spans="1:4">
      <c r="A10" s="106" t="s">
        <v>702</v>
      </c>
      <c r="B10" s="72">
        <v>200</v>
      </c>
      <c r="C10" s="72">
        <v>153</v>
      </c>
      <c r="D10" s="105">
        <f t="shared" si="0"/>
        <v>1.307</v>
      </c>
    </row>
    <row r="11" ht="17.45" customHeight="1" spans="1:4">
      <c r="A11" s="106" t="s">
        <v>703</v>
      </c>
      <c r="B11" s="72">
        <v>120000</v>
      </c>
      <c r="C11" s="72">
        <v>85374</v>
      </c>
      <c r="D11" s="105">
        <f t="shared" si="0"/>
        <v>1.406</v>
      </c>
    </row>
    <row r="12" ht="17.45" customHeight="1" spans="1:4">
      <c r="A12" s="106" t="s">
        <v>704</v>
      </c>
      <c r="B12" s="72">
        <v>0</v>
      </c>
      <c r="C12" s="72">
        <v>0</v>
      </c>
      <c r="D12" s="105"/>
    </row>
    <row r="13" ht="17.45" customHeight="1" spans="1:4">
      <c r="A13" s="106" t="s">
        <v>705</v>
      </c>
      <c r="B13" s="72">
        <v>400</v>
      </c>
      <c r="C13" s="72">
        <v>376</v>
      </c>
      <c r="D13" s="105">
        <f t="shared" si="0"/>
        <v>1.064</v>
      </c>
    </row>
    <row r="14" ht="17.45" customHeight="1" spans="1:4">
      <c r="A14" s="106" t="s">
        <v>706</v>
      </c>
      <c r="B14" s="72">
        <v>1500</v>
      </c>
      <c r="C14" s="72">
        <v>1106</v>
      </c>
      <c r="D14" s="105">
        <f t="shared" si="0"/>
        <v>1.356</v>
      </c>
    </row>
    <row r="15" ht="17.45" customHeight="1" spans="1:4">
      <c r="A15" s="106" t="s">
        <v>707</v>
      </c>
      <c r="B15" s="72">
        <v>0</v>
      </c>
      <c r="C15" s="72">
        <v>0</v>
      </c>
      <c r="D15" s="105"/>
    </row>
    <row r="16" ht="17.45" customHeight="1" spans="1:4">
      <c r="A16" s="106" t="s">
        <v>708</v>
      </c>
      <c r="B16" s="72">
        <v>0</v>
      </c>
      <c r="C16" s="72">
        <v>0</v>
      </c>
      <c r="D16" s="105"/>
    </row>
    <row r="17" ht="17.45" customHeight="1" spans="1:4">
      <c r="A17" s="106" t="s">
        <v>709</v>
      </c>
      <c r="B17" s="72">
        <v>600</v>
      </c>
      <c r="C17" s="72">
        <v>586</v>
      </c>
      <c r="D17" s="105">
        <f t="shared" si="0"/>
        <v>1.024</v>
      </c>
    </row>
    <row r="18" ht="17.45" customHeight="1" spans="1:4">
      <c r="A18" s="106" t="s">
        <v>710</v>
      </c>
      <c r="B18" s="72">
        <v>0</v>
      </c>
      <c r="C18" s="72">
        <v>0</v>
      </c>
      <c r="D18" s="105"/>
    </row>
    <row r="19" ht="17.45" customHeight="1" spans="1:4">
      <c r="A19" s="106" t="s">
        <v>711</v>
      </c>
      <c r="B19" s="72">
        <v>0</v>
      </c>
      <c r="C19" s="72">
        <v>0</v>
      </c>
      <c r="D19" s="105"/>
    </row>
    <row r="20" ht="17.45" customHeight="1" spans="1:4">
      <c r="A20" s="77" t="s">
        <v>712</v>
      </c>
      <c r="B20" s="72">
        <f>+B5</f>
        <v>125700</v>
      </c>
      <c r="C20" s="72">
        <f>+C5</f>
        <v>90917</v>
      </c>
      <c r="D20" s="105">
        <f t="shared" si="0"/>
        <v>1.383</v>
      </c>
    </row>
    <row r="21" ht="17.45" customHeight="1" spans="1:4">
      <c r="A21" s="98" t="s">
        <v>713</v>
      </c>
      <c r="B21" s="72">
        <v>0</v>
      </c>
      <c r="C21" s="72">
        <v>0</v>
      </c>
      <c r="D21" s="105"/>
    </row>
    <row r="22" ht="17.45" customHeight="1" spans="1:4">
      <c r="A22" s="98" t="s">
        <v>714</v>
      </c>
      <c r="B22" s="72">
        <f>SUM(B23:B27)</f>
        <v>14</v>
      </c>
      <c r="C22" s="72">
        <f>SUM(C23:C27)</f>
        <v>80230</v>
      </c>
      <c r="D22" s="105">
        <f t="shared" si="0"/>
        <v>0</v>
      </c>
    </row>
    <row r="23" ht="17.45" customHeight="1" spans="1:4">
      <c r="A23" s="78" t="s">
        <v>715</v>
      </c>
      <c r="B23" s="72">
        <v>14</v>
      </c>
      <c r="C23" s="72">
        <v>22830</v>
      </c>
      <c r="D23" s="105">
        <f t="shared" si="0"/>
        <v>0.001</v>
      </c>
    </row>
    <row r="24" ht="17.45" customHeight="1" spans="1:4">
      <c r="A24" s="78" t="s">
        <v>716</v>
      </c>
      <c r="B24" s="72">
        <v>0</v>
      </c>
      <c r="C24" s="72">
        <v>0</v>
      </c>
      <c r="D24" s="105"/>
    </row>
    <row r="25" ht="17.45" customHeight="1" spans="1:4">
      <c r="A25" s="78" t="s">
        <v>717</v>
      </c>
      <c r="B25" s="72">
        <v>0</v>
      </c>
      <c r="C25" s="72">
        <v>0</v>
      </c>
      <c r="D25" s="105"/>
    </row>
    <row r="26" ht="17.45" customHeight="1" spans="1:4">
      <c r="A26" s="79" t="s">
        <v>718</v>
      </c>
      <c r="B26" s="72">
        <v>0</v>
      </c>
      <c r="C26" s="72">
        <v>0</v>
      </c>
      <c r="D26" s="105"/>
    </row>
    <row r="27" ht="17.45" customHeight="1" spans="1:4">
      <c r="A27" s="79" t="s">
        <v>719</v>
      </c>
      <c r="B27" s="72">
        <v>0</v>
      </c>
      <c r="C27" s="72">
        <v>57400</v>
      </c>
      <c r="D27" s="105">
        <f t="shared" si="0"/>
        <v>0</v>
      </c>
    </row>
    <row r="28" ht="17.45" customHeight="1" spans="1:4">
      <c r="A28" s="77" t="s">
        <v>98</v>
      </c>
      <c r="B28" s="72">
        <f>+B20+B21+B22</f>
        <v>125714</v>
      </c>
      <c r="C28" s="72">
        <f>+C20+C21+C22</f>
        <v>171147</v>
      </c>
      <c r="D28" s="105">
        <f t="shared" si="0"/>
        <v>0.735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4"/>
  <sheetViews>
    <sheetView workbookViewId="0">
      <selection activeCell="D10" sqref="D10"/>
    </sheetView>
  </sheetViews>
  <sheetFormatPr defaultColWidth="9" defaultRowHeight="14.25" outlineLevelCol="5"/>
  <cols>
    <col min="1" max="1" width="34.5" customWidth="1"/>
    <col min="2" max="3" width="14" customWidth="1"/>
    <col min="4" max="4" width="15.375" customWidth="1"/>
  </cols>
  <sheetData>
    <row r="1" spans="1:1">
      <c r="A1" s="65" t="s">
        <v>720</v>
      </c>
    </row>
    <row r="2" ht="20.25" spans="1:4">
      <c r="A2" s="66" t="s">
        <v>721</v>
      </c>
      <c r="B2" s="66"/>
      <c r="C2" s="66"/>
      <c r="D2" s="66"/>
    </row>
    <row r="3" spans="1:4">
      <c r="A3" s="67"/>
      <c r="B3" s="68"/>
      <c r="C3" s="68"/>
      <c r="D3" s="69" t="s">
        <v>627</v>
      </c>
    </row>
    <row r="4" ht="45.6" customHeight="1" spans="1:4">
      <c r="A4" s="85" t="s">
        <v>696</v>
      </c>
      <c r="B4" s="85" t="s">
        <v>56</v>
      </c>
      <c r="C4" s="21" t="s">
        <v>102</v>
      </c>
      <c r="D4" s="21" t="s">
        <v>103</v>
      </c>
    </row>
    <row r="5" ht="19.9" customHeight="1" spans="1:4">
      <c r="A5" s="79" t="s">
        <v>722</v>
      </c>
      <c r="B5" s="72">
        <v>0</v>
      </c>
      <c r="C5" s="72">
        <v>6</v>
      </c>
      <c r="D5" s="81">
        <f>+B5/C5</f>
        <v>0</v>
      </c>
    </row>
    <row r="6" ht="19.9" customHeight="1" spans="1:4">
      <c r="A6" s="79" t="s">
        <v>723</v>
      </c>
      <c r="B6" s="72">
        <v>0</v>
      </c>
      <c r="C6" s="72">
        <v>0</v>
      </c>
      <c r="D6" s="81"/>
    </row>
    <row r="7" ht="19.9" customHeight="1" spans="1:4">
      <c r="A7" s="79" t="s">
        <v>724</v>
      </c>
      <c r="B7" s="72">
        <v>0</v>
      </c>
      <c r="C7" s="72">
        <v>0</v>
      </c>
      <c r="D7" s="81"/>
    </row>
    <row r="8" ht="19.9" customHeight="1" spans="1:4">
      <c r="A8" s="79" t="s">
        <v>725</v>
      </c>
      <c r="B8" s="72">
        <v>104300</v>
      </c>
      <c r="C8" s="72">
        <v>151700</v>
      </c>
      <c r="D8" s="81">
        <f>+B8/C8</f>
        <v>0.688</v>
      </c>
    </row>
    <row r="9" ht="19.9" customHeight="1" spans="1:6">
      <c r="A9" s="79" t="s">
        <v>726</v>
      </c>
      <c r="B9" s="72">
        <v>0</v>
      </c>
      <c r="C9" s="72">
        <v>0</v>
      </c>
      <c r="D9" s="81"/>
      <c r="F9" s="107"/>
    </row>
    <row r="10" ht="19.9" customHeight="1" spans="1:4">
      <c r="A10" s="79" t="s">
        <v>727</v>
      </c>
      <c r="B10" s="72">
        <v>0</v>
      </c>
      <c r="C10" s="72">
        <v>0</v>
      </c>
      <c r="D10" s="81"/>
    </row>
    <row r="11" ht="19.9" customHeight="1" spans="1:4">
      <c r="A11" s="79" t="s">
        <v>728</v>
      </c>
      <c r="B11" s="72">
        <v>0</v>
      </c>
      <c r="C11" s="72">
        <v>0</v>
      </c>
      <c r="D11" s="81"/>
    </row>
    <row r="12" ht="19.9" customHeight="1" spans="1:4">
      <c r="A12" s="79" t="s">
        <v>729</v>
      </c>
      <c r="B12" s="72">
        <v>0</v>
      </c>
      <c r="C12" s="72">
        <v>0</v>
      </c>
      <c r="D12" s="81"/>
    </row>
    <row r="13" ht="19.9" customHeight="1" spans="1:4">
      <c r="A13" s="79" t="s">
        <v>730</v>
      </c>
      <c r="B13" s="72">
        <v>414</v>
      </c>
      <c r="C13" s="72">
        <v>671</v>
      </c>
      <c r="D13" s="81">
        <f t="shared" ref="D13:D16" si="0">+B13/C13</f>
        <v>0.617</v>
      </c>
    </row>
    <row r="14" ht="19.9" customHeight="1" spans="1:4">
      <c r="A14" s="79" t="s">
        <v>731</v>
      </c>
      <c r="B14" s="72">
        <v>10000</v>
      </c>
      <c r="C14" s="72">
        <v>4500</v>
      </c>
      <c r="D14" s="81">
        <f t="shared" si="0"/>
        <v>2.222</v>
      </c>
    </row>
    <row r="15" ht="19.9" customHeight="1" spans="1:4">
      <c r="A15" s="79" t="s">
        <v>732</v>
      </c>
      <c r="B15" s="72">
        <v>0</v>
      </c>
      <c r="C15" s="72">
        <v>0</v>
      </c>
      <c r="D15" s="81"/>
    </row>
    <row r="16" ht="19.9" customHeight="1" spans="1:4">
      <c r="A16" s="77" t="s">
        <v>733</v>
      </c>
      <c r="B16" s="72">
        <f>SUM(B5:B15)</f>
        <v>114714</v>
      </c>
      <c r="C16" s="72">
        <f>SUM(C5:C15)</f>
        <v>156877</v>
      </c>
      <c r="D16" s="81">
        <f t="shared" si="0"/>
        <v>0.731</v>
      </c>
    </row>
    <row r="17" ht="19.9" customHeight="1" spans="1:4">
      <c r="A17" s="98" t="s">
        <v>130</v>
      </c>
      <c r="B17" s="72">
        <v>11000</v>
      </c>
      <c r="C17" s="72">
        <v>0</v>
      </c>
      <c r="D17" s="81"/>
    </row>
    <row r="18" ht="19.9" customHeight="1" spans="1:4">
      <c r="A18" s="98" t="s">
        <v>131</v>
      </c>
      <c r="B18" s="72">
        <v>0</v>
      </c>
      <c r="C18" s="72">
        <v>0</v>
      </c>
      <c r="D18" s="81"/>
    </row>
    <row r="19" ht="19.9" customHeight="1" spans="1:4">
      <c r="A19" s="83" t="s">
        <v>734</v>
      </c>
      <c r="B19" s="72">
        <v>0</v>
      </c>
      <c r="C19" s="72">
        <v>0</v>
      </c>
      <c r="D19" s="81"/>
    </row>
    <row r="20" ht="19.9" customHeight="1" spans="1:4">
      <c r="A20" s="83" t="s">
        <v>735</v>
      </c>
      <c r="B20" s="72">
        <v>0</v>
      </c>
      <c r="C20" s="72">
        <v>0</v>
      </c>
      <c r="D20" s="81"/>
    </row>
    <row r="21" ht="19.9" customHeight="1" spans="1:4">
      <c r="A21" s="83" t="s">
        <v>620</v>
      </c>
      <c r="B21" s="72">
        <v>0</v>
      </c>
      <c r="C21" s="72">
        <v>0</v>
      </c>
      <c r="D21" s="81"/>
    </row>
    <row r="22" ht="19.9" customHeight="1" spans="1:4">
      <c r="A22" s="83" t="s">
        <v>736</v>
      </c>
      <c r="B22" s="72">
        <v>0</v>
      </c>
      <c r="C22" s="72">
        <v>0</v>
      </c>
      <c r="D22" s="81"/>
    </row>
    <row r="23" ht="19.9" customHeight="1" spans="1:4">
      <c r="A23" s="83" t="s">
        <v>737</v>
      </c>
      <c r="B23" s="72">
        <v>0</v>
      </c>
      <c r="C23" s="72">
        <v>0</v>
      </c>
      <c r="D23" s="81"/>
    </row>
    <row r="24" ht="19.9" customHeight="1" spans="1:4">
      <c r="A24" s="77" t="s">
        <v>145</v>
      </c>
      <c r="B24" s="72">
        <f>+B16+B17+B18</f>
        <v>125714</v>
      </c>
      <c r="C24" s="72">
        <f>+C16+C17+C18</f>
        <v>156877</v>
      </c>
      <c r="D24" s="81">
        <f>+B24/C24</f>
        <v>0.801</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8"/>
  <sheetViews>
    <sheetView workbookViewId="0">
      <selection activeCell="F22" sqref="F22"/>
    </sheetView>
  </sheetViews>
  <sheetFormatPr defaultColWidth="9" defaultRowHeight="14.25" outlineLevelCol="5"/>
  <cols>
    <col min="1" max="1" width="41.625" customWidth="1"/>
    <col min="2" max="2" width="14.625" customWidth="1"/>
    <col min="3" max="3" width="13" customWidth="1"/>
    <col min="4" max="4" width="15.625" customWidth="1"/>
  </cols>
  <sheetData>
    <row r="1" ht="22.15" customHeight="1" spans="1:1">
      <c r="A1" s="65" t="s">
        <v>738</v>
      </c>
    </row>
    <row r="2" ht="27" customHeight="1" spans="1:4">
      <c r="A2" s="66" t="s">
        <v>739</v>
      </c>
      <c r="B2" s="66"/>
      <c r="C2" s="66"/>
      <c r="D2" s="66"/>
    </row>
    <row r="3" spans="1:4">
      <c r="A3" s="67"/>
      <c r="B3" s="68"/>
      <c r="C3" s="68"/>
      <c r="D3" s="100" t="s">
        <v>627</v>
      </c>
    </row>
    <row r="4" ht="46.15" customHeight="1" spans="1:4">
      <c r="A4" s="77" t="s">
        <v>696</v>
      </c>
      <c r="B4" s="101" t="s">
        <v>56</v>
      </c>
      <c r="C4" s="21" t="s">
        <v>57</v>
      </c>
      <c r="D4" s="21" t="s">
        <v>58</v>
      </c>
    </row>
    <row r="5" ht="18.75" customHeight="1" spans="1:4">
      <c r="A5" s="102" t="s">
        <v>697</v>
      </c>
      <c r="B5" s="103">
        <v>125700</v>
      </c>
      <c r="C5" s="104">
        <v>90917</v>
      </c>
      <c r="D5" s="105">
        <f>+B5/C5</f>
        <v>1.383</v>
      </c>
    </row>
    <row r="6" ht="18.75" customHeight="1" spans="1:4">
      <c r="A6" s="78" t="s">
        <v>698</v>
      </c>
      <c r="B6" s="103">
        <v>125700</v>
      </c>
      <c r="C6" s="104">
        <v>90917</v>
      </c>
      <c r="D6" s="105">
        <f t="shared" ref="D6:D28" si="0">+B6/C6</f>
        <v>1.383</v>
      </c>
    </row>
    <row r="7" ht="17.45" customHeight="1" spans="1:4">
      <c r="A7" s="106" t="s">
        <v>699</v>
      </c>
      <c r="B7" s="72">
        <v>0</v>
      </c>
      <c r="C7" s="72">
        <v>0</v>
      </c>
      <c r="D7" s="105"/>
    </row>
    <row r="8" ht="17.45" customHeight="1" spans="1:4">
      <c r="A8" s="106" t="s">
        <v>700</v>
      </c>
      <c r="B8" s="72">
        <v>0</v>
      </c>
      <c r="C8" s="72">
        <v>0</v>
      </c>
      <c r="D8" s="105"/>
    </row>
    <row r="9" ht="17.45" customHeight="1" spans="1:6">
      <c r="A9" s="106" t="s">
        <v>701</v>
      </c>
      <c r="B9" s="72">
        <v>3000</v>
      </c>
      <c r="C9" s="72">
        <v>3322</v>
      </c>
      <c r="D9" s="105">
        <f t="shared" si="0"/>
        <v>0.903</v>
      </c>
      <c r="F9" s="107"/>
    </row>
    <row r="10" ht="17.45" customHeight="1" spans="1:4">
      <c r="A10" s="106" t="s">
        <v>702</v>
      </c>
      <c r="B10" s="72">
        <v>200</v>
      </c>
      <c r="C10" s="72">
        <v>153</v>
      </c>
      <c r="D10" s="105">
        <f t="shared" si="0"/>
        <v>1.307</v>
      </c>
    </row>
    <row r="11" ht="17.45" customHeight="1" spans="1:4">
      <c r="A11" s="106" t="s">
        <v>703</v>
      </c>
      <c r="B11" s="72">
        <v>120000</v>
      </c>
      <c r="C11" s="72">
        <v>85374</v>
      </c>
      <c r="D11" s="105">
        <f t="shared" si="0"/>
        <v>1.406</v>
      </c>
    </row>
    <row r="12" ht="17.45" customHeight="1" spans="1:4">
      <c r="A12" s="106" t="s">
        <v>704</v>
      </c>
      <c r="B12" s="72">
        <v>0</v>
      </c>
      <c r="C12" s="72">
        <v>0</v>
      </c>
      <c r="D12" s="105"/>
    </row>
    <row r="13" ht="17.45" customHeight="1" spans="1:4">
      <c r="A13" s="106" t="s">
        <v>705</v>
      </c>
      <c r="B13" s="72">
        <v>400</v>
      </c>
      <c r="C13" s="72">
        <v>376</v>
      </c>
      <c r="D13" s="105">
        <f t="shared" si="0"/>
        <v>1.064</v>
      </c>
    </row>
    <row r="14" ht="17.45" customHeight="1" spans="1:4">
      <c r="A14" s="106" t="s">
        <v>706</v>
      </c>
      <c r="B14" s="72">
        <v>1500</v>
      </c>
      <c r="C14" s="72">
        <v>1106</v>
      </c>
      <c r="D14" s="105">
        <f t="shared" si="0"/>
        <v>1.356</v>
      </c>
    </row>
    <row r="15" ht="17.45" customHeight="1" spans="1:4">
      <c r="A15" s="106" t="s">
        <v>707</v>
      </c>
      <c r="B15" s="72">
        <v>0</v>
      </c>
      <c r="C15" s="72">
        <v>0</v>
      </c>
      <c r="D15" s="105"/>
    </row>
    <row r="16" ht="17.45" customHeight="1" spans="1:4">
      <c r="A16" s="106" t="s">
        <v>708</v>
      </c>
      <c r="B16" s="72">
        <v>0</v>
      </c>
      <c r="C16" s="72">
        <v>0</v>
      </c>
      <c r="D16" s="105"/>
    </row>
    <row r="17" ht="17.45" customHeight="1" spans="1:4">
      <c r="A17" s="106" t="s">
        <v>709</v>
      </c>
      <c r="B17" s="72">
        <v>600</v>
      </c>
      <c r="C17" s="72">
        <v>586</v>
      </c>
      <c r="D17" s="105">
        <f t="shared" si="0"/>
        <v>1.024</v>
      </c>
    </row>
    <row r="18" ht="17.45" customHeight="1" spans="1:4">
      <c r="A18" s="106" t="s">
        <v>710</v>
      </c>
      <c r="B18" s="72">
        <v>0</v>
      </c>
      <c r="C18" s="72">
        <v>0</v>
      </c>
      <c r="D18" s="105"/>
    </row>
    <row r="19" ht="17.45" customHeight="1" spans="1:4">
      <c r="A19" s="106" t="s">
        <v>711</v>
      </c>
      <c r="B19" s="72">
        <v>0</v>
      </c>
      <c r="C19" s="72">
        <v>0</v>
      </c>
      <c r="D19" s="105"/>
    </row>
    <row r="20" ht="17.45" customHeight="1" spans="1:4">
      <c r="A20" s="77" t="s">
        <v>712</v>
      </c>
      <c r="B20" s="72">
        <v>125700</v>
      </c>
      <c r="C20" s="72">
        <v>90917</v>
      </c>
      <c r="D20" s="105">
        <f t="shared" si="0"/>
        <v>1.383</v>
      </c>
    </row>
    <row r="21" ht="17.45" customHeight="1" spans="1:4">
      <c r="A21" s="98" t="s">
        <v>713</v>
      </c>
      <c r="B21" s="72">
        <v>0</v>
      </c>
      <c r="C21" s="72">
        <v>0</v>
      </c>
      <c r="D21" s="105"/>
    </row>
    <row r="22" ht="17.45" customHeight="1" spans="1:4">
      <c r="A22" s="98" t="s">
        <v>714</v>
      </c>
      <c r="B22" s="72">
        <v>14</v>
      </c>
      <c r="C22" s="72">
        <v>80230</v>
      </c>
      <c r="D22" s="105">
        <f t="shared" si="0"/>
        <v>0</v>
      </c>
    </row>
    <row r="23" ht="17.45" customHeight="1" spans="1:4">
      <c r="A23" s="78" t="s">
        <v>715</v>
      </c>
      <c r="B23" s="72">
        <v>14</v>
      </c>
      <c r="C23" s="72">
        <v>22830</v>
      </c>
      <c r="D23" s="105">
        <f t="shared" si="0"/>
        <v>0.001</v>
      </c>
    </row>
    <row r="24" ht="17.45" customHeight="1" spans="1:4">
      <c r="A24" s="78" t="s">
        <v>716</v>
      </c>
      <c r="B24" s="72">
        <v>0</v>
      </c>
      <c r="C24" s="72">
        <v>0</v>
      </c>
      <c r="D24" s="105"/>
    </row>
    <row r="25" ht="17.45" customHeight="1" spans="1:4">
      <c r="A25" s="78" t="s">
        <v>717</v>
      </c>
      <c r="B25" s="72">
        <v>0</v>
      </c>
      <c r="C25" s="72">
        <v>0</v>
      </c>
      <c r="D25" s="105"/>
    </row>
    <row r="26" ht="17.45" customHeight="1" spans="1:4">
      <c r="A26" s="79" t="s">
        <v>718</v>
      </c>
      <c r="B26" s="72">
        <v>0</v>
      </c>
      <c r="C26" s="72">
        <v>0</v>
      </c>
      <c r="D26" s="105"/>
    </row>
    <row r="27" ht="17.45" customHeight="1" spans="1:4">
      <c r="A27" s="79" t="s">
        <v>719</v>
      </c>
      <c r="B27" s="72">
        <v>0</v>
      </c>
      <c r="C27" s="72">
        <v>57400</v>
      </c>
      <c r="D27" s="105">
        <f t="shared" si="0"/>
        <v>0</v>
      </c>
    </row>
    <row r="28" ht="17.45" customHeight="1" spans="1:4">
      <c r="A28" s="77" t="s">
        <v>98</v>
      </c>
      <c r="B28" s="72">
        <v>125714</v>
      </c>
      <c r="C28" s="72">
        <v>171147</v>
      </c>
      <c r="D28" s="105">
        <f t="shared" si="0"/>
        <v>0.735</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7"/>
  <sheetViews>
    <sheetView workbookViewId="0">
      <selection activeCell="F14" sqref="F14"/>
    </sheetView>
  </sheetViews>
  <sheetFormatPr defaultColWidth="9" defaultRowHeight="14.25" outlineLevelCol="3"/>
  <cols>
    <col min="1" max="1" width="51" customWidth="1"/>
    <col min="2" max="2" width="14.375" customWidth="1"/>
    <col min="3" max="3" width="15.375" customWidth="1"/>
    <col min="4" max="4" width="15" customWidth="1"/>
  </cols>
  <sheetData>
    <row r="1" ht="19.15" customHeight="1" spans="1:1">
      <c r="A1" s="65" t="s">
        <v>740</v>
      </c>
    </row>
    <row r="2" ht="23.45" customHeight="1" spans="1:4">
      <c r="A2" s="66" t="s">
        <v>741</v>
      </c>
      <c r="B2" s="66"/>
      <c r="C2" s="66"/>
      <c r="D2" s="66"/>
    </row>
    <row r="3" ht="17.45" customHeight="1" spans="1:4">
      <c r="A3" s="67"/>
      <c r="B3" s="68"/>
      <c r="C3" s="68"/>
      <c r="D3" s="96" t="s">
        <v>627</v>
      </c>
    </row>
    <row r="4" ht="27" spans="1:4">
      <c r="A4" s="77" t="s">
        <v>696</v>
      </c>
      <c r="B4" s="92" t="s">
        <v>56</v>
      </c>
      <c r="C4" s="21" t="s">
        <v>102</v>
      </c>
      <c r="D4" s="21" t="s">
        <v>103</v>
      </c>
    </row>
    <row r="5" ht="19.15" customHeight="1" spans="1:4">
      <c r="A5" s="79" t="s">
        <v>295</v>
      </c>
      <c r="B5" s="72">
        <v>0</v>
      </c>
      <c r="C5" s="72">
        <v>6</v>
      </c>
      <c r="D5" s="81">
        <f>+B5/C5</f>
        <v>0</v>
      </c>
    </row>
    <row r="6" ht="19.15" customHeight="1" spans="1:4">
      <c r="A6" s="79" t="s">
        <v>742</v>
      </c>
      <c r="B6" s="72">
        <v>0</v>
      </c>
      <c r="C6" s="72">
        <v>6</v>
      </c>
      <c r="D6" s="81">
        <f t="shared" ref="D6:D47" si="0">+B6/C6</f>
        <v>0</v>
      </c>
    </row>
    <row r="7" ht="19.15" customHeight="1" spans="1:4">
      <c r="A7" s="79" t="s">
        <v>743</v>
      </c>
      <c r="B7" s="72">
        <v>0</v>
      </c>
      <c r="C7" s="72">
        <v>6</v>
      </c>
      <c r="D7" s="81">
        <f t="shared" si="0"/>
        <v>0</v>
      </c>
    </row>
    <row r="8" ht="19.15" customHeight="1" spans="1:4">
      <c r="A8" s="79" t="s">
        <v>319</v>
      </c>
      <c r="B8" s="72">
        <v>0</v>
      </c>
      <c r="C8" s="72">
        <v>0</v>
      </c>
      <c r="D8" s="81"/>
    </row>
    <row r="9" ht="19.15" customHeight="1" spans="1:4">
      <c r="A9" s="97" t="s">
        <v>744</v>
      </c>
      <c r="B9" s="72">
        <v>0</v>
      </c>
      <c r="C9" s="72">
        <v>0</v>
      </c>
      <c r="D9" s="81"/>
    </row>
    <row r="10" ht="19.15" customHeight="1" spans="1:4">
      <c r="A10" s="79" t="s">
        <v>745</v>
      </c>
      <c r="B10" s="72">
        <v>0</v>
      </c>
      <c r="C10" s="72">
        <v>0</v>
      </c>
      <c r="D10" s="81"/>
    </row>
    <row r="11" ht="19.15" customHeight="1" spans="1:4">
      <c r="A11" s="97" t="s">
        <v>431</v>
      </c>
      <c r="B11" s="72">
        <v>104300</v>
      </c>
      <c r="C11" s="72">
        <v>151700</v>
      </c>
      <c r="D11" s="81">
        <f t="shared" si="0"/>
        <v>0.688</v>
      </c>
    </row>
    <row r="12" ht="19.15" customHeight="1" spans="1:4">
      <c r="A12" s="79" t="s">
        <v>746</v>
      </c>
      <c r="B12" s="72">
        <v>99000</v>
      </c>
      <c r="C12" s="72">
        <v>145500</v>
      </c>
      <c r="D12" s="81">
        <f t="shared" si="0"/>
        <v>0.68</v>
      </c>
    </row>
    <row r="13" ht="19.15" customHeight="1" spans="1:4">
      <c r="A13" s="97" t="s">
        <v>747</v>
      </c>
      <c r="B13" s="72">
        <v>7086</v>
      </c>
      <c r="C13" s="72">
        <v>6359</v>
      </c>
      <c r="D13" s="81">
        <f t="shared" si="0"/>
        <v>1.114</v>
      </c>
    </row>
    <row r="14" ht="19.15" customHeight="1" spans="1:4">
      <c r="A14" s="79" t="s">
        <v>748</v>
      </c>
      <c r="B14" s="72">
        <v>11907</v>
      </c>
      <c r="C14" s="72">
        <v>13619</v>
      </c>
      <c r="D14" s="81">
        <f t="shared" si="0"/>
        <v>0.874</v>
      </c>
    </row>
    <row r="15" ht="19.15" customHeight="1" spans="1:4">
      <c r="A15" s="97" t="s">
        <v>749</v>
      </c>
      <c r="B15" s="72">
        <v>559</v>
      </c>
      <c r="C15" s="72">
        <v>680</v>
      </c>
      <c r="D15" s="81">
        <f t="shared" si="0"/>
        <v>0.822</v>
      </c>
    </row>
    <row r="16" ht="19.15" customHeight="1" spans="1:4">
      <c r="A16" s="79" t="s">
        <v>750</v>
      </c>
      <c r="B16" s="72">
        <v>79448</v>
      </c>
      <c r="C16" s="72">
        <v>124842</v>
      </c>
      <c r="D16" s="81">
        <f t="shared" si="0"/>
        <v>0.636</v>
      </c>
    </row>
    <row r="17" ht="19.15" customHeight="1" spans="1:4">
      <c r="A17" s="97" t="s">
        <v>751</v>
      </c>
      <c r="B17" s="72">
        <v>3000</v>
      </c>
      <c r="C17" s="72">
        <v>3500</v>
      </c>
      <c r="D17" s="81">
        <f t="shared" si="0"/>
        <v>0.857</v>
      </c>
    </row>
    <row r="18" ht="19.15" customHeight="1" spans="1:4">
      <c r="A18" s="79" t="s">
        <v>752</v>
      </c>
      <c r="B18" s="72">
        <v>3000</v>
      </c>
      <c r="C18" s="72">
        <v>3500</v>
      </c>
      <c r="D18" s="81">
        <f t="shared" si="0"/>
        <v>0.857</v>
      </c>
    </row>
    <row r="19" ht="19.15" customHeight="1" spans="1:4">
      <c r="A19" s="97" t="s">
        <v>753</v>
      </c>
      <c r="B19" s="72">
        <v>200</v>
      </c>
      <c r="C19" s="72">
        <v>100</v>
      </c>
      <c r="D19" s="81">
        <f t="shared" si="0"/>
        <v>2</v>
      </c>
    </row>
    <row r="20" ht="19.15" customHeight="1" spans="1:4">
      <c r="A20" s="79" t="s">
        <v>754</v>
      </c>
      <c r="B20" s="72">
        <v>200</v>
      </c>
      <c r="C20" s="72">
        <v>100</v>
      </c>
      <c r="D20" s="81">
        <f t="shared" si="0"/>
        <v>2</v>
      </c>
    </row>
    <row r="21" ht="19.15" customHeight="1" spans="1:4">
      <c r="A21" s="97" t="s">
        <v>755</v>
      </c>
      <c r="B21" s="72">
        <v>1500</v>
      </c>
      <c r="C21" s="72">
        <v>2000</v>
      </c>
      <c r="D21" s="81">
        <f t="shared" si="0"/>
        <v>0.75</v>
      </c>
    </row>
    <row r="22" ht="19.15" customHeight="1" spans="1:4">
      <c r="A22" s="79" t="s">
        <v>756</v>
      </c>
      <c r="B22" s="72">
        <v>501</v>
      </c>
      <c r="C22" s="72">
        <v>1101</v>
      </c>
      <c r="D22" s="81">
        <f t="shared" si="0"/>
        <v>0.455</v>
      </c>
    </row>
    <row r="23" ht="19.15" customHeight="1" spans="1:4">
      <c r="A23" s="97" t="s">
        <v>757</v>
      </c>
      <c r="B23" s="72">
        <v>70</v>
      </c>
      <c r="C23" s="72">
        <v>70</v>
      </c>
      <c r="D23" s="81">
        <f t="shared" si="0"/>
        <v>1</v>
      </c>
    </row>
    <row r="24" ht="19.15" customHeight="1" spans="1:4">
      <c r="A24" s="79" t="s">
        <v>758</v>
      </c>
      <c r="B24" s="72">
        <v>929</v>
      </c>
      <c r="C24" s="72">
        <v>829</v>
      </c>
      <c r="D24" s="81">
        <f t="shared" si="0"/>
        <v>1.121</v>
      </c>
    </row>
    <row r="25" ht="19.15" customHeight="1" spans="1:4">
      <c r="A25" s="97" t="s">
        <v>759</v>
      </c>
      <c r="B25" s="72">
        <v>600</v>
      </c>
      <c r="C25" s="72">
        <v>600</v>
      </c>
      <c r="D25" s="81">
        <f t="shared" si="0"/>
        <v>1</v>
      </c>
    </row>
    <row r="26" ht="19.15" customHeight="1" spans="1:4">
      <c r="A26" s="79" t="s">
        <v>760</v>
      </c>
      <c r="B26" s="72">
        <v>400</v>
      </c>
      <c r="C26" s="72">
        <v>400</v>
      </c>
      <c r="D26" s="81">
        <f t="shared" si="0"/>
        <v>1</v>
      </c>
    </row>
    <row r="27" ht="19.15" customHeight="1" spans="1:4">
      <c r="A27" s="97" t="s">
        <v>761</v>
      </c>
      <c r="B27" s="72">
        <v>0</v>
      </c>
      <c r="C27" s="72">
        <v>0</v>
      </c>
      <c r="D27" s="81"/>
    </row>
    <row r="28" ht="19.15" customHeight="1" spans="1:4">
      <c r="A28" s="97" t="s">
        <v>762</v>
      </c>
      <c r="B28" s="72">
        <v>200</v>
      </c>
      <c r="C28" s="72">
        <v>200</v>
      </c>
      <c r="D28" s="81">
        <f t="shared" si="0"/>
        <v>1</v>
      </c>
    </row>
    <row r="29" ht="19.15" customHeight="1" spans="1:4">
      <c r="A29" s="79" t="s">
        <v>538</v>
      </c>
      <c r="B29" s="72">
        <v>414</v>
      </c>
      <c r="C29" s="72">
        <v>671</v>
      </c>
      <c r="D29" s="81">
        <f t="shared" si="0"/>
        <v>0.617</v>
      </c>
    </row>
    <row r="30" ht="19.15" customHeight="1" spans="1:4">
      <c r="A30" s="97" t="s">
        <v>763</v>
      </c>
      <c r="B30" s="72">
        <v>414</v>
      </c>
      <c r="C30" s="72">
        <v>671</v>
      </c>
      <c r="D30" s="81">
        <f t="shared" si="0"/>
        <v>0.617</v>
      </c>
    </row>
    <row r="31" ht="19.15" customHeight="1" spans="1:4">
      <c r="A31" s="97" t="s">
        <v>764</v>
      </c>
      <c r="B31" s="72">
        <v>73</v>
      </c>
      <c r="C31" s="72">
        <v>163</v>
      </c>
      <c r="D31" s="81">
        <f t="shared" si="0"/>
        <v>0.448</v>
      </c>
    </row>
    <row r="32" ht="19.15" customHeight="1" spans="1:4">
      <c r="A32" s="97" t="s">
        <v>765</v>
      </c>
      <c r="B32" s="72">
        <v>60</v>
      </c>
      <c r="C32" s="72">
        <v>94</v>
      </c>
      <c r="D32" s="81">
        <f t="shared" si="0"/>
        <v>0.638</v>
      </c>
    </row>
    <row r="33" ht="19.15" customHeight="1" spans="1:4">
      <c r="A33" s="97" t="s">
        <v>766</v>
      </c>
      <c r="B33" s="72">
        <v>0</v>
      </c>
      <c r="C33" s="72">
        <v>40</v>
      </c>
      <c r="D33" s="81">
        <f t="shared" si="0"/>
        <v>0</v>
      </c>
    </row>
    <row r="34" ht="19.15" customHeight="1" spans="1:4">
      <c r="A34" s="97" t="s">
        <v>767</v>
      </c>
      <c r="B34" s="72">
        <v>11</v>
      </c>
      <c r="C34" s="72">
        <v>10</v>
      </c>
      <c r="D34" s="81">
        <f t="shared" si="0"/>
        <v>1.1</v>
      </c>
    </row>
    <row r="35" ht="19.15" customHeight="1" spans="1:4">
      <c r="A35" s="97" t="s">
        <v>768</v>
      </c>
      <c r="B35" s="72">
        <v>270</v>
      </c>
      <c r="C35" s="72">
        <v>364</v>
      </c>
      <c r="D35" s="81">
        <f t="shared" si="0"/>
        <v>0.742</v>
      </c>
    </row>
    <row r="36" ht="19.15" customHeight="1" spans="1:4">
      <c r="A36" s="97" t="s">
        <v>543</v>
      </c>
      <c r="B36" s="72">
        <v>10000</v>
      </c>
      <c r="C36" s="72">
        <v>4500</v>
      </c>
      <c r="D36" s="81">
        <f t="shared" si="0"/>
        <v>2.222</v>
      </c>
    </row>
    <row r="37" ht="19.15" customHeight="1" spans="1:4">
      <c r="A37" s="97" t="s">
        <v>769</v>
      </c>
      <c r="B37" s="72">
        <v>10000</v>
      </c>
      <c r="C37" s="72">
        <v>4500</v>
      </c>
      <c r="D37" s="81">
        <f t="shared" si="0"/>
        <v>2.222</v>
      </c>
    </row>
    <row r="38" ht="19.15" customHeight="1" spans="1:4">
      <c r="A38" s="97" t="s">
        <v>770</v>
      </c>
      <c r="B38" s="72">
        <v>10000</v>
      </c>
      <c r="C38" s="72">
        <v>4500</v>
      </c>
      <c r="D38" s="81">
        <f t="shared" si="0"/>
        <v>2.222</v>
      </c>
    </row>
    <row r="39" ht="19.15" customHeight="1" spans="1:4">
      <c r="A39" s="77" t="s">
        <v>733</v>
      </c>
      <c r="B39" s="72">
        <v>114714</v>
      </c>
      <c r="C39" s="72">
        <v>156877</v>
      </c>
      <c r="D39" s="81">
        <f t="shared" si="0"/>
        <v>0.731</v>
      </c>
    </row>
    <row r="40" ht="19.15" customHeight="1" spans="1:4">
      <c r="A40" s="98" t="s">
        <v>130</v>
      </c>
      <c r="B40" s="72">
        <v>11000</v>
      </c>
      <c r="C40" s="72">
        <v>0</v>
      </c>
      <c r="D40" s="81"/>
    </row>
    <row r="41" ht="19.15" customHeight="1" spans="1:4">
      <c r="A41" s="98" t="s">
        <v>131</v>
      </c>
      <c r="B41" s="72">
        <v>0</v>
      </c>
      <c r="C41" s="72">
        <v>0</v>
      </c>
      <c r="D41" s="81"/>
    </row>
    <row r="42" ht="19.15" customHeight="1" spans="1:4">
      <c r="A42" s="83" t="s">
        <v>734</v>
      </c>
      <c r="B42" s="72">
        <v>0</v>
      </c>
      <c r="C42" s="72">
        <v>0</v>
      </c>
      <c r="D42" s="81"/>
    </row>
    <row r="43" spans="1:4">
      <c r="A43" s="83" t="s">
        <v>735</v>
      </c>
      <c r="B43" s="72">
        <v>0</v>
      </c>
      <c r="C43" s="72">
        <v>0</v>
      </c>
      <c r="D43" s="81"/>
    </row>
    <row r="44" spans="1:4">
      <c r="A44" s="83" t="s">
        <v>620</v>
      </c>
      <c r="B44" s="72">
        <v>0</v>
      </c>
      <c r="C44" s="72">
        <v>0</v>
      </c>
      <c r="D44" s="81"/>
    </row>
    <row r="45" spans="1:4">
      <c r="A45" s="83" t="s">
        <v>736</v>
      </c>
      <c r="B45" s="72">
        <v>0</v>
      </c>
      <c r="C45" s="72">
        <v>0</v>
      </c>
      <c r="D45" s="81"/>
    </row>
    <row r="46" spans="1:4">
      <c r="A46" s="83" t="s">
        <v>737</v>
      </c>
      <c r="B46" s="72">
        <v>0</v>
      </c>
      <c r="C46" s="99">
        <v>0</v>
      </c>
      <c r="D46" s="81"/>
    </row>
    <row r="47" spans="1:4">
      <c r="A47" s="77" t="s">
        <v>145</v>
      </c>
      <c r="B47" s="99">
        <f>+B39+B40+B41</f>
        <v>125714</v>
      </c>
      <c r="C47" s="99">
        <f>+C39+C40+C41</f>
        <v>156877</v>
      </c>
      <c r="D47" s="81">
        <f t="shared" si="0"/>
        <v>0.801</v>
      </c>
    </row>
  </sheetData>
  <mergeCells count="1">
    <mergeCell ref="A2:D2"/>
  </mergeCells>
  <printOptions horizontalCentered="1"/>
  <pageMargins left="0.393055555555556" right="0.393055555555556" top="0.590277777777778" bottom="0.393055555555556" header="0.313888888888889" footer="0.313888888888889"/>
  <pageSetup paperSize="9" scale="8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7"/>
  <sheetViews>
    <sheetView workbookViewId="0">
      <selection activeCell="A3" sqref="A3"/>
    </sheetView>
  </sheetViews>
  <sheetFormatPr defaultColWidth="9" defaultRowHeight="14.25"/>
  <cols>
    <col min="1" max="1" width="23" customWidth="1"/>
    <col min="2" max="9" width="10.375" customWidth="1"/>
    <col min="10" max="10" width="15.125" customWidth="1"/>
  </cols>
  <sheetData>
    <row r="1" ht="18.6" customHeight="1" spans="1:1">
      <c r="A1" s="65" t="s">
        <v>771</v>
      </c>
    </row>
    <row r="2" ht="20.25" spans="1:10">
      <c r="A2" s="66" t="s">
        <v>772</v>
      </c>
      <c r="B2" s="66"/>
      <c r="C2" s="66"/>
      <c r="D2" s="66"/>
      <c r="E2" s="66"/>
      <c r="F2" s="66"/>
      <c r="G2" s="66"/>
      <c r="H2" s="66"/>
      <c r="I2" s="66"/>
      <c r="J2" s="66"/>
    </row>
    <row r="3" spans="1:10">
      <c r="A3" s="91"/>
      <c r="B3" s="91"/>
      <c r="C3" s="91"/>
      <c r="D3" s="91"/>
      <c r="E3" s="91"/>
      <c r="F3" s="91"/>
      <c r="G3" s="91"/>
      <c r="H3" s="91"/>
      <c r="J3" s="94" t="s">
        <v>627</v>
      </c>
    </row>
    <row r="4" ht="23.45" customHeight="1" spans="1:10">
      <c r="A4" s="92" t="s">
        <v>628</v>
      </c>
      <c r="B4" s="77" t="s">
        <v>676</v>
      </c>
      <c r="C4" s="77" t="s">
        <v>680</v>
      </c>
      <c r="D4" s="77" t="s">
        <v>680</v>
      </c>
      <c r="E4" s="77" t="s">
        <v>680</v>
      </c>
      <c r="F4" s="77" t="s">
        <v>680</v>
      </c>
      <c r="G4" s="77" t="s">
        <v>773</v>
      </c>
      <c r="H4" s="77" t="s">
        <v>773</v>
      </c>
      <c r="I4" s="77" t="s">
        <v>773</v>
      </c>
      <c r="J4" s="95" t="s">
        <v>681</v>
      </c>
    </row>
    <row r="5" ht="25.35" customHeight="1" spans="1:10">
      <c r="A5" s="79" t="s">
        <v>722</v>
      </c>
      <c r="B5" s="73">
        <v>0</v>
      </c>
      <c r="C5" s="73">
        <v>0</v>
      </c>
      <c r="D5" s="73">
        <v>0</v>
      </c>
      <c r="E5" s="73">
        <v>0</v>
      </c>
      <c r="F5" s="73">
        <v>0</v>
      </c>
      <c r="G5" s="73">
        <v>0</v>
      </c>
      <c r="H5" s="73">
        <v>0</v>
      </c>
      <c r="I5" s="73">
        <v>0</v>
      </c>
      <c r="J5" s="73">
        <v>0</v>
      </c>
    </row>
    <row r="6" ht="25.35" customHeight="1" spans="1:10">
      <c r="A6" s="79" t="s">
        <v>723</v>
      </c>
      <c r="B6" s="73">
        <v>0</v>
      </c>
      <c r="C6" s="73">
        <v>0</v>
      </c>
      <c r="D6" s="73">
        <v>0</v>
      </c>
      <c r="E6" s="73">
        <v>0</v>
      </c>
      <c r="F6" s="73">
        <v>0</v>
      </c>
      <c r="G6" s="73">
        <v>0</v>
      </c>
      <c r="H6" s="73">
        <v>0</v>
      </c>
      <c r="I6" s="73">
        <v>0</v>
      </c>
      <c r="J6" s="73">
        <v>0</v>
      </c>
    </row>
    <row r="7" ht="25.35" customHeight="1" spans="1:10">
      <c r="A7" s="79" t="s">
        <v>724</v>
      </c>
      <c r="B7" s="73">
        <v>0</v>
      </c>
      <c r="C7" s="73">
        <v>0</v>
      </c>
      <c r="D7" s="73">
        <v>0</v>
      </c>
      <c r="E7" s="73">
        <v>0</v>
      </c>
      <c r="F7" s="73">
        <v>0</v>
      </c>
      <c r="G7" s="73">
        <v>0</v>
      </c>
      <c r="H7" s="73">
        <v>0</v>
      </c>
      <c r="I7" s="73">
        <v>0</v>
      </c>
      <c r="J7" s="73">
        <v>0</v>
      </c>
    </row>
    <row r="8" ht="25.35" customHeight="1" spans="1:10">
      <c r="A8" s="79" t="s">
        <v>725</v>
      </c>
      <c r="B8" s="73">
        <v>0</v>
      </c>
      <c r="C8" s="73">
        <v>0</v>
      </c>
      <c r="D8" s="73">
        <v>0</v>
      </c>
      <c r="E8" s="73">
        <v>0</v>
      </c>
      <c r="F8" s="73">
        <v>0</v>
      </c>
      <c r="G8" s="73">
        <v>0</v>
      </c>
      <c r="H8" s="73">
        <v>0</v>
      </c>
      <c r="I8" s="73">
        <v>0</v>
      </c>
      <c r="J8" s="73">
        <v>0</v>
      </c>
    </row>
    <row r="9" ht="25.35" customHeight="1" spans="1:10">
      <c r="A9" s="79" t="s">
        <v>726</v>
      </c>
      <c r="B9" s="73">
        <v>0</v>
      </c>
      <c r="C9" s="73">
        <v>0</v>
      </c>
      <c r="D9" s="73">
        <v>0</v>
      </c>
      <c r="E9" s="73">
        <v>0</v>
      </c>
      <c r="F9" s="73">
        <v>0</v>
      </c>
      <c r="G9" s="73">
        <v>0</v>
      </c>
      <c r="H9" s="73">
        <v>0</v>
      </c>
      <c r="I9" s="73">
        <v>0</v>
      </c>
      <c r="J9" s="73">
        <v>0</v>
      </c>
    </row>
    <row r="10" ht="25.35" customHeight="1" spans="1:10">
      <c r="A10" s="79" t="s">
        <v>727</v>
      </c>
      <c r="B10" s="73">
        <v>0</v>
      </c>
      <c r="C10" s="73">
        <v>0</v>
      </c>
      <c r="D10" s="73">
        <v>0</v>
      </c>
      <c r="E10" s="73">
        <v>0</v>
      </c>
      <c r="F10" s="73">
        <v>0</v>
      </c>
      <c r="G10" s="73">
        <v>0</v>
      </c>
      <c r="H10" s="73">
        <v>0</v>
      </c>
      <c r="I10" s="73">
        <v>0</v>
      </c>
      <c r="J10" s="73">
        <v>0</v>
      </c>
    </row>
    <row r="11" ht="25.35" customHeight="1" spans="1:10">
      <c r="A11" s="79" t="s">
        <v>728</v>
      </c>
      <c r="B11" s="73">
        <v>0</v>
      </c>
      <c r="C11" s="73">
        <v>0</v>
      </c>
      <c r="D11" s="73">
        <v>0</v>
      </c>
      <c r="E11" s="73">
        <v>0</v>
      </c>
      <c r="F11" s="73">
        <v>0</v>
      </c>
      <c r="G11" s="73">
        <v>0</v>
      </c>
      <c r="H11" s="73">
        <v>0</v>
      </c>
      <c r="I11" s="73">
        <v>0</v>
      </c>
      <c r="J11" s="73">
        <v>0</v>
      </c>
    </row>
    <row r="12" ht="25.35" customHeight="1" spans="1:10">
      <c r="A12" s="79" t="s">
        <v>729</v>
      </c>
      <c r="B12" s="73">
        <v>0</v>
      </c>
      <c r="C12" s="73">
        <v>0</v>
      </c>
      <c r="D12" s="73">
        <v>0</v>
      </c>
      <c r="E12" s="73">
        <v>0</v>
      </c>
      <c r="F12" s="73">
        <v>0</v>
      </c>
      <c r="G12" s="73">
        <v>0</v>
      </c>
      <c r="H12" s="73">
        <v>0</v>
      </c>
      <c r="I12" s="73">
        <v>0</v>
      </c>
      <c r="J12" s="73">
        <v>0</v>
      </c>
    </row>
    <row r="13" ht="25.35" customHeight="1" spans="1:10">
      <c r="A13" s="79" t="s">
        <v>730</v>
      </c>
      <c r="B13" s="73">
        <v>0</v>
      </c>
      <c r="C13" s="73">
        <v>0</v>
      </c>
      <c r="D13" s="73">
        <v>0</v>
      </c>
      <c r="E13" s="73">
        <v>0</v>
      </c>
      <c r="F13" s="73">
        <v>0</v>
      </c>
      <c r="G13" s="73">
        <v>0</v>
      </c>
      <c r="H13" s="73">
        <v>0</v>
      </c>
      <c r="I13" s="73">
        <v>0</v>
      </c>
      <c r="J13" s="73">
        <v>0</v>
      </c>
    </row>
    <row r="14" ht="25.35" customHeight="1" spans="1:10">
      <c r="A14" s="79" t="s">
        <v>731</v>
      </c>
      <c r="B14" s="73">
        <v>0</v>
      </c>
      <c r="C14" s="73">
        <v>0</v>
      </c>
      <c r="D14" s="73">
        <v>0</v>
      </c>
      <c r="E14" s="73">
        <v>0</v>
      </c>
      <c r="F14" s="73">
        <v>0</v>
      </c>
      <c r="G14" s="73">
        <v>0</v>
      </c>
      <c r="H14" s="73">
        <v>0</v>
      </c>
      <c r="I14" s="73">
        <v>0</v>
      </c>
      <c r="J14" s="73">
        <v>0</v>
      </c>
    </row>
    <row r="15" ht="25.35" customHeight="1" spans="1:10">
      <c r="A15" s="79" t="s">
        <v>732</v>
      </c>
      <c r="B15" s="73">
        <v>0</v>
      </c>
      <c r="C15" s="73">
        <v>0</v>
      </c>
      <c r="D15" s="73">
        <v>0</v>
      </c>
      <c r="E15" s="73">
        <v>0</v>
      </c>
      <c r="F15" s="73">
        <v>0</v>
      </c>
      <c r="G15" s="73">
        <v>0</v>
      </c>
      <c r="H15" s="73">
        <v>0</v>
      </c>
      <c r="I15" s="73">
        <v>0</v>
      </c>
      <c r="J15" s="73">
        <v>0</v>
      </c>
    </row>
    <row r="16" s="90" customFormat="1" ht="25.35" customHeight="1" spans="1:10">
      <c r="A16" s="77" t="s">
        <v>676</v>
      </c>
      <c r="B16" s="73">
        <v>0</v>
      </c>
      <c r="C16" s="73">
        <v>0</v>
      </c>
      <c r="D16" s="73">
        <v>0</v>
      </c>
      <c r="E16" s="73">
        <v>0</v>
      </c>
      <c r="F16" s="73">
        <v>0</v>
      </c>
      <c r="G16" s="73">
        <v>0</v>
      </c>
      <c r="H16" s="73">
        <v>0</v>
      </c>
      <c r="I16" s="73">
        <v>0</v>
      </c>
      <c r="J16" s="73">
        <v>0</v>
      </c>
    </row>
    <row r="17" ht="39.6" customHeight="1" spans="1:10">
      <c r="A17" s="93" t="s">
        <v>774</v>
      </c>
      <c r="B17" s="93"/>
      <c r="C17" s="93"/>
      <c r="D17" s="93"/>
      <c r="E17" s="93"/>
      <c r="F17" s="93"/>
      <c r="G17" s="93"/>
      <c r="H17" s="93"/>
      <c r="I17" s="93"/>
      <c r="J17" s="93"/>
    </row>
  </sheetData>
  <mergeCells count="2">
    <mergeCell ref="A2:J2"/>
    <mergeCell ref="A17:J17"/>
  </mergeCells>
  <printOptions horizontalCentered="1"/>
  <pageMargins left="0.393055555555556" right="0.393055555555556" top="0.747916666666667" bottom="0.747916666666667" header="0.313888888888889" footer="0.313888888888889"/>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3"/>
  <sheetViews>
    <sheetView workbookViewId="0">
      <selection activeCell="G12" sqref="G12"/>
    </sheetView>
  </sheetViews>
  <sheetFormatPr defaultColWidth="9" defaultRowHeight="14.25" outlineLevelCol="3"/>
  <cols>
    <col min="1" max="1" width="32.75" customWidth="1"/>
    <col min="2" max="2" width="12.375" customWidth="1"/>
    <col min="3" max="3" width="14.75" customWidth="1"/>
    <col min="4" max="4" width="17.25" customWidth="1"/>
  </cols>
  <sheetData>
    <row r="1" ht="18.6" customHeight="1" spans="1:1">
      <c r="A1" s="65" t="s">
        <v>775</v>
      </c>
    </row>
    <row r="2" ht="27" customHeight="1" spans="1:4">
      <c r="A2" s="66" t="s">
        <v>776</v>
      </c>
      <c r="B2" s="66"/>
      <c r="C2" s="66"/>
      <c r="D2" s="66"/>
    </row>
    <row r="3" spans="1:4">
      <c r="A3" s="67"/>
      <c r="B3" s="68"/>
      <c r="C3" s="68"/>
      <c r="D3" s="86" t="s">
        <v>627</v>
      </c>
    </row>
    <row r="4" ht="39" customHeight="1" spans="1:4">
      <c r="A4" s="70" t="s">
        <v>628</v>
      </c>
      <c r="B4" s="70" t="s">
        <v>56</v>
      </c>
      <c r="C4" s="21" t="s">
        <v>57</v>
      </c>
      <c r="D4" s="21" t="s">
        <v>58</v>
      </c>
    </row>
    <row r="5" ht="38" customHeight="1" spans="1:4">
      <c r="A5" s="79" t="s">
        <v>777</v>
      </c>
      <c r="B5" s="72">
        <v>382</v>
      </c>
      <c r="C5" s="72">
        <v>528</v>
      </c>
      <c r="D5" s="81">
        <f>+B5/C5</f>
        <v>0.723</v>
      </c>
    </row>
    <row r="6" ht="38" customHeight="1" spans="1:4">
      <c r="A6" s="79" t="s">
        <v>778</v>
      </c>
      <c r="B6" s="72">
        <v>0</v>
      </c>
      <c r="C6" s="72">
        <v>0</v>
      </c>
      <c r="D6" s="81"/>
    </row>
    <row r="7" ht="38" customHeight="1" spans="1:4">
      <c r="A7" s="79" t="s">
        <v>779</v>
      </c>
      <c r="B7" s="72">
        <v>0</v>
      </c>
      <c r="C7" s="72">
        <v>0</v>
      </c>
      <c r="D7" s="81"/>
    </row>
    <row r="8" ht="38" customHeight="1" spans="1:4">
      <c r="A8" s="79" t="s">
        <v>780</v>
      </c>
      <c r="B8" s="72">
        <v>0</v>
      </c>
      <c r="C8" s="72">
        <v>0</v>
      </c>
      <c r="D8" s="81"/>
    </row>
    <row r="9" ht="38" customHeight="1" spans="1:4">
      <c r="A9" s="79" t="s">
        <v>781</v>
      </c>
      <c r="B9" s="72">
        <v>0</v>
      </c>
      <c r="C9" s="72">
        <v>0</v>
      </c>
      <c r="D9" s="81"/>
    </row>
    <row r="10" ht="38" customHeight="1" spans="1:4">
      <c r="A10" s="77" t="s">
        <v>712</v>
      </c>
      <c r="B10" s="72">
        <f>SUM(B5:B9)</f>
        <v>382</v>
      </c>
      <c r="C10" s="72">
        <f>SUM(C5:C9)</f>
        <v>528</v>
      </c>
      <c r="D10" s="81">
        <f t="shared" ref="D6:D13" si="0">+B10/C10</f>
        <v>0.723</v>
      </c>
    </row>
    <row r="11" ht="38" customHeight="1" spans="1:4">
      <c r="A11" s="87" t="s">
        <v>782</v>
      </c>
      <c r="B11" s="53">
        <v>0</v>
      </c>
      <c r="C11" s="53">
        <v>3</v>
      </c>
      <c r="D11" s="81">
        <f t="shared" si="0"/>
        <v>0</v>
      </c>
    </row>
    <row r="12" ht="38" customHeight="1" spans="1:4">
      <c r="A12" s="88" t="s">
        <v>783</v>
      </c>
      <c r="B12" s="53">
        <v>1</v>
      </c>
      <c r="C12" s="53">
        <v>32</v>
      </c>
      <c r="D12" s="81">
        <f t="shared" si="0"/>
        <v>0.031</v>
      </c>
    </row>
    <row r="13" ht="38" customHeight="1" spans="1:4">
      <c r="A13" s="89" t="s">
        <v>98</v>
      </c>
      <c r="B13" s="53">
        <f>+B10+B11+B12</f>
        <v>383</v>
      </c>
      <c r="C13" s="53">
        <f>+C10+C11+C12</f>
        <v>563</v>
      </c>
      <c r="D13" s="81">
        <f t="shared" si="0"/>
        <v>0.68</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3"/>
  <sheetViews>
    <sheetView workbookViewId="0">
      <selection activeCell="H13" sqref="H13"/>
    </sheetView>
  </sheetViews>
  <sheetFormatPr defaultColWidth="9" defaultRowHeight="14.25" outlineLevelCol="3"/>
  <cols>
    <col min="1" max="1" width="33.875" customWidth="1"/>
    <col min="2" max="2" width="12.625" customWidth="1"/>
    <col min="3" max="3" width="14.25" customWidth="1"/>
    <col min="4" max="4" width="15.25" customWidth="1"/>
  </cols>
  <sheetData>
    <row r="1" ht="23.45" customHeight="1" spans="1:1">
      <c r="A1" s="65" t="s">
        <v>784</v>
      </c>
    </row>
    <row r="2" ht="20.25" spans="1:4">
      <c r="A2" s="66" t="s">
        <v>785</v>
      </c>
      <c r="B2" s="66"/>
      <c r="C2" s="66"/>
      <c r="D2" s="66"/>
    </row>
    <row r="3" spans="1:4">
      <c r="A3" s="67"/>
      <c r="B3" s="68"/>
      <c r="C3" s="68"/>
      <c r="D3" s="69" t="s">
        <v>627</v>
      </c>
    </row>
    <row r="4" ht="37" customHeight="1" spans="1:4">
      <c r="A4" s="85" t="s">
        <v>628</v>
      </c>
      <c r="B4" s="85" t="s">
        <v>56</v>
      </c>
      <c r="C4" s="21" t="s">
        <v>102</v>
      </c>
      <c r="D4" s="21" t="s">
        <v>103</v>
      </c>
    </row>
    <row r="5" ht="40" customHeight="1" spans="1:4">
      <c r="A5" s="79" t="s">
        <v>786</v>
      </c>
      <c r="B5" s="72">
        <v>0</v>
      </c>
      <c r="C5" s="72">
        <v>0</v>
      </c>
      <c r="D5" s="73"/>
    </row>
    <row r="6" ht="40" customHeight="1" spans="1:4">
      <c r="A6" s="79" t="s">
        <v>787</v>
      </c>
      <c r="B6" s="72">
        <v>383</v>
      </c>
      <c r="C6" s="72">
        <v>186</v>
      </c>
      <c r="D6" s="81">
        <f>+B6/C6</f>
        <v>2.059</v>
      </c>
    </row>
    <row r="7" ht="40" customHeight="1" spans="1:4">
      <c r="A7" s="79" t="s">
        <v>788</v>
      </c>
      <c r="B7" s="72">
        <v>0</v>
      </c>
      <c r="C7" s="72">
        <v>0</v>
      </c>
      <c r="D7" s="81"/>
    </row>
    <row r="8" ht="40" customHeight="1" spans="1:4">
      <c r="A8" s="79" t="s">
        <v>789</v>
      </c>
      <c r="B8" s="72">
        <v>0</v>
      </c>
      <c r="C8" s="72">
        <v>0</v>
      </c>
      <c r="D8" s="81"/>
    </row>
    <row r="9" ht="40" customHeight="1" spans="1:4">
      <c r="A9" s="79" t="s">
        <v>790</v>
      </c>
      <c r="B9" s="72">
        <v>0</v>
      </c>
      <c r="C9" s="72">
        <v>0</v>
      </c>
      <c r="D9" s="81"/>
    </row>
    <row r="10" ht="40" customHeight="1" spans="1:4">
      <c r="A10" s="77" t="s">
        <v>733</v>
      </c>
      <c r="B10" s="72">
        <v>383</v>
      </c>
      <c r="C10" s="72">
        <v>186</v>
      </c>
      <c r="D10" s="81">
        <f>+B10/C10</f>
        <v>2.059</v>
      </c>
    </row>
    <row r="11" ht="40" customHeight="1" spans="1:4">
      <c r="A11" s="79" t="s">
        <v>791</v>
      </c>
      <c r="B11" s="72">
        <v>0</v>
      </c>
      <c r="C11" s="72">
        <v>0</v>
      </c>
      <c r="D11" s="81"/>
    </row>
    <row r="12" ht="40" customHeight="1" spans="1:4">
      <c r="A12" s="79" t="s">
        <v>792</v>
      </c>
      <c r="B12" s="72">
        <v>0</v>
      </c>
      <c r="C12" s="72">
        <v>0</v>
      </c>
      <c r="D12" s="81"/>
    </row>
    <row r="13" ht="40" customHeight="1" spans="1:4">
      <c r="A13" s="77" t="s">
        <v>145</v>
      </c>
      <c r="B13" s="72">
        <v>383</v>
      </c>
      <c r="C13" s="72">
        <v>186</v>
      </c>
      <c r="D13" s="81">
        <f>+B13/C13</f>
        <v>2.059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66"/>
  <sheetViews>
    <sheetView workbookViewId="0">
      <selection activeCell="G13" sqref="G13"/>
    </sheetView>
  </sheetViews>
  <sheetFormatPr defaultColWidth="9" defaultRowHeight="14.25" outlineLevelCol="3"/>
  <cols>
    <col min="1" max="1" width="41.25" customWidth="1"/>
    <col min="2" max="2" width="13" customWidth="1"/>
    <col min="3" max="3" width="14.75" customWidth="1"/>
    <col min="4" max="4" width="18" customWidth="1"/>
  </cols>
  <sheetData>
    <row r="1" spans="1:1">
      <c r="A1" s="65" t="s">
        <v>793</v>
      </c>
    </row>
    <row r="2" ht="20.25" spans="1:4">
      <c r="A2" s="66" t="s">
        <v>794</v>
      </c>
      <c r="B2" s="66"/>
      <c r="C2" s="66"/>
      <c r="D2" s="66"/>
    </row>
    <row r="3" ht="24.6" customHeight="1" spans="1:4">
      <c r="A3" s="67"/>
      <c r="B3" s="68"/>
      <c r="C3" s="68"/>
      <c r="D3" s="69" t="s">
        <v>627</v>
      </c>
    </row>
    <row r="4" ht="31" customHeight="1" spans="1:4">
      <c r="A4" s="70" t="s">
        <v>628</v>
      </c>
      <c r="B4" s="70" t="s">
        <v>56</v>
      </c>
      <c r="C4" s="21" t="s">
        <v>57</v>
      </c>
      <c r="D4" s="21" t="s">
        <v>58</v>
      </c>
    </row>
    <row r="5" ht="23.45" customHeight="1" spans="1:4">
      <c r="A5" s="79" t="s">
        <v>777</v>
      </c>
      <c r="B5" s="80">
        <f>SUM(B6:B54)</f>
        <v>382</v>
      </c>
      <c r="C5" s="72">
        <f>SUM(C6:C54)</f>
        <v>528</v>
      </c>
      <c r="D5" s="81">
        <f>+B5/C5</f>
        <v>0.723</v>
      </c>
    </row>
    <row r="6" ht="23.45" customHeight="1" spans="1:4">
      <c r="A6" s="82" t="s">
        <v>795</v>
      </c>
      <c r="B6" s="80">
        <v>0</v>
      </c>
      <c r="C6" s="80">
        <v>0</v>
      </c>
      <c r="D6" s="81"/>
    </row>
    <row r="7" ht="23.45" customHeight="1" spans="1:4">
      <c r="A7" s="83" t="s">
        <v>796</v>
      </c>
      <c r="B7" s="80">
        <v>0</v>
      </c>
      <c r="C7" s="80">
        <v>0</v>
      </c>
      <c r="D7" s="81"/>
    </row>
    <row r="8" ht="23.45" customHeight="1" spans="1:4">
      <c r="A8" s="83" t="s">
        <v>797</v>
      </c>
      <c r="B8" s="80">
        <v>0</v>
      </c>
      <c r="C8" s="80">
        <v>0</v>
      </c>
      <c r="D8" s="81"/>
    </row>
    <row r="9" ht="23.45" customHeight="1" spans="1:4">
      <c r="A9" s="83" t="s">
        <v>798</v>
      </c>
      <c r="B9" s="80">
        <v>0</v>
      </c>
      <c r="C9" s="80">
        <v>0</v>
      </c>
      <c r="D9" s="81"/>
    </row>
    <row r="10" ht="23.45" customHeight="1" spans="1:4">
      <c r="A10" s="83" t="s">
        <v>799</v>
      </c>
      <c r="B10" s="80">
        <v>12</v>
      </c>
      <c r="C10" s="80">
        <v>0</v>
      </c>
      <c r="D10" s="81"/>
    </row>
    <row r="11" ht="23.45" customHeight="1" spans="1:4">
      <c r="A11" s="83" t="s">
        <v>800</v>
      </c>
      <c r="B11" s="80">
        <v>0</v>
      </c>
      <c r="C11" s="80">
        <v>0</v>
      </c>
      <c r="D11" s="81"/>
    </row>
    <row r="12" ht="23.45" customHeight="1" spans="1:4">
      <c r="A12" s="83" t="s">
        <v>801</v>
      </c>
      <c r="B12" s="80">
        <v>2.16</v>
      </c>
      <c r="C12" s="80">
        <v>2</v>
      </c>
      <c r="D12" s="81">
        <f t="shared" ref="D12:D15" si="0">+B12/C12</f>
        <v>1.08</v>
      </c>
    </row>
    <row r="13" ht="23.45" customHeight="1" spans="1:4">
      <c r="A13" s="83" t="s">
        <v>802</v>
      </c>
      <c r="B13" s="80">
        <v>2.4</v>
      </c>
      <c r="C13" s="80">
        <v>6.2</v>
      </c>
      <c r="D13" s="81">
        <f t="shared" si="0"/>
        <v>0.387</v>
      </c>
    </row>
    <row r="14" ht="23.45" customHeight="1" spans="1:4">
      <c r="A14" s="83" t="s">
        <v>803</v>
      </c>
      <c r="B14" s="80">
        <v>67.5</v>
      </c>
      <c r="C14" s="80">
        <v>133.5</v>
      </c>
      <c r="D14" s="81">
        <f t="shared" si="0"/>
        <v>0.506</v>
      </c>
    </row>
    <row r="15" ht="23.45" customHeight="1" spans="1:4">
      <c r="A15" s="83" t="s">
        <v>804</v>
      </c>
      <c r="B15" s="80">
        <v>0.14</v>
      </c>
      <c r="C15" s="80">
        <v>2.44</v>
      </c>
      <c r="D15" s="81">
        <f t="shared" si="0"/>
        <v>0.057</v>
      </c>
    </row>
    <row r="16" ht="23.45" customHeight="1" spans="1:4">
      <c r="A16" s="83" t="s">
        <v>805</v>
      </c>
      <c r="B16" s="80">
        <v>0</v>
      </c>
      <c r="C16" s="80">
        <v>0</v>
      </c>
      <c r="D16" s="81"/>
    </row>
    <row r="17" ht="23.45" customHeight="1" spans="1:4">
      <c r="A17" s="83" t="s">
        <v>806</v>
      </c>
      <c r="B17" s="80">
        <v>0.56</v>
      </c>
      <c r="C17" s="80">
        <v>0</v>
      </c>
      <c r="D17" s="81"/>
    </row>
    <row r="18" ht="23.45" customHeight="1" spans="1:4">
      <c r="A18" s="83" t="s">
        <v>807</v>
      </c>
      <c r="B18" s="80">
        <v>5.6</v>
      </c>
      <c r="C18" s="80">
        <v>0</v>
      </c>
      <c r="D18" s="81"/>
    </row>
    <row r="19" ht="23.45" customHeight="1" spans="1:4">
      <c r="A19" s="83" t="s">
        <v>808</v>
      </c>
      <c r="B19" s="80">
        <v>0</v>
      </c>
      <c r="C19" s="80">
        <v>0</v>
      </c>
      <c r="D19" s="81"/>
    </row>
    <row r="20" ht="23.45" customHeight="1" spans="1:4">
      <c r="A20" s="83" t="s">
        <v>809</v>
      </c>
      <c r="B20" s="80">
        <v>0</v>
      </c>
      <c r="C20" s="80">
        <v>0</v>
      </c>
      <c r="D20" s="81"/>
    </row>
    <row r="21" ht="23.45" customHeight="1" spans="1:4">
      <c r="A21" s="83" t="s">
        <v>810</v>
      </c>
      <c r="B21" s="80">
        <v>7</v>
      </c>
      <c r="C21" s="80">
        <v>16.48</v>
      </c>
      <c r="D21" s="81">
        <f t="shared" ref="D21:D25" si="1">+B21/C21</f>
        <v>0.425</v>
      </c>
    </row>
    <row r="22" ht="23.45" customHeight="1" spans="1:4">
      <c r="A22" s="83" t="s">
        <v>811</v>
      </c>
      <c r="B22" s="80">
        <v>4.8</v>
      </c>
      <c r="C22" s="80">
        <v>4.73</v>
      </c>
      <c r="D22" s="81">
        <f t="shared" si="1"/>
        <v>1.015</v>
      </c>
    </row>
    <row r="23" ht="23.45" customHeight="1" spans="1:4">
      <c r="A23" s="83" t="s">
        <v>812</v>
      </c>
      <c r="B23" s="80">
        <v>2.6</v>
      </c>
      <c r="C23" s="80">
        <v>3.61</v>
      </c>
      <c r="D23" s="81">
        <f t="shared" si="1"/>
        <v>0.72</v>
      </c>
    </row>
    <row r="24" ht="23.45" customHeight="1" spans="1:4">
      <c r="A24" s="83" t="s">
        <v>813</v>
      </c>
      <c r="B24" s="80">
        <v>20</v>
      </c>
      <c r="C24" s="80">
        <v>25</v>
      </c>
      <c r="D24" s="81">
        <f t="shared" si="1"/>
        <v>0.8</v>
      </c>
    </row>
    <row r="25" ht="23.45" customHeight="1" spans="1:4">
      <c r="A25" s="83" t="s">
        <v>814</v>
      </c>
      <c r="B25" s="80">
        <v>1.64</v>
      </c>
      <c r="C25" s="80">
        <v>1.63</v>
      </c>
      <c r="D25" s="81">
        <f t="shared" si="1"/>
        <v>1.006</v>
      </c>
    </row>
    <row r="26" ht="23.45" customHeight="1" spans="1:4">
      <c r="A26" s="83" t="s">
        <v>815</v>
      </c>
      <c r="B26" s="80">
        <v>0</v>
      </c>
      <c r="C26" s="80">
        <v>0</v>
      </c>
      <c r="D26" s="81"/>
    </row>
    <row r="27" ht="23.45" customHeight="1" spans="1:4">
      <c r="A27" s="83" t="s">
        <v>816</v>
      </c>
      <c r="B27" s="80">
        <v>0</v>
      </c>
      <c r="C27" s="80">
        <v>0</v>
      </c>
      <c r="D27" s="81"/>
    </row>
    <row r="28" ht="23.45" customHeight="1" spans="1:4">
      <c r="A28" s="83" t="s">
        <v>817</v>
      </c>
      <c r="B28" s="80">
        <v>0</v>
      </c>
      <c r="C28" s="80">
        <v>0</v>
      </c>
      <c r="D28" s="81"/>
    </row>
    <row r="29" ht="23.45" customHeight="1" spans="1:4">
      <c r="A29" s="83" t="s">
        <v>818</v>
      </c>
      <c r="B29" s="80">
        <v>0.6</v>
      </c>
      <c r="C29" s="80">
        <v>1.71</v>
      </c>
      <c r="D29" s="81">
        <f>+B29/C29</f>
        <v>0.351</v>
      </c>
    </row>
    <row r="30" ht="23.45" customHeight="1" spans="1:4">
      <c r="A30" s="83" t="s">
        <v>819</v>
      </c>
      <c r="B30" s="80">
        <v>0</v>
      </c>
      <c r="C30" s="80">
        <v>0</v>
      </c>
      <c r="D30" s="81"/>
    </row>
    <row r="31" ht="23.45" customHeight="1" spans="1:4">
      <c r="A31" s="83" t="s">
        <v>820</v>
      </c>
      <c r="B31" s="80">
        <v>0</v>
      </c>
      <c r="C31" s="80">
        <v>0</v>
      </c>
      <c r="D31" s="81"/>
    </row>
    <row r="32" ht="23.45" customHeight="1" spans="1:4">
      <c r="A32" s="83" t="s">
        <v>821</v>
      </c>
      <c r="B32" s="80">
        <v>0</v>
      </c>
      <c r="C32" s="80">
        <v>0</v>
      </c>
      <c r="D32" s="81"/>
    </row>
    <row r="33" ht="23.45" customHeight="1" spans="1:4">
      <c r="A33" s="83" t="s">
        <v>822</v>
      </c>
      <c r="B33" s="80">
        <v>0</v>
      </c>
      <c r="C33" s="80">
        <v>0</v>
      </c>
      <c r="D33" s="81"/>
    </row>
    <row r="34" ht="23.45" customHeight="1" spans="1:4">
      <c r="A34" s="83" t="s">
        <v>823</v>
      </c>
      <c r="B34" s="80">
        <v>0</v>
      </c>
      <c r="C34" s="80">
        <v>0</v>
      </c>
      <c r="D34" s="81"/>
    </row>
    <row r="35" ht="23.45" customHeight="1" spans="1:4">
      <c r="A35" s="83" t="s">
        <v>824</v>
      </c>
      <c r="B35" s="80">
        <v>0</v>
      </c>
      <c r="C35" s="80">
        <v>0</v>
      </c>
      <c r="D35" s="81"/>
    </row>
    <row r="36" ht="23.45" customHeight="1" spans="1:4">
      <c r="A36" s="83" t="s">
        <v>825</v>
      </c>
      <c r="B36" s="80">
        <v>0</v>
      </c>
      <c r="C36" s="80">
        <v>0.27</v>
      </c>
      <c r="D36" s="81">
        <f t="shared" ref="D36:D39" si="2">+B36/C36</f>
        <v>0</v>
      </c>
    </row>
    <row r="37" ht="23.45" customHeight="1" spans="1:4">
      <c r="A37" s="83" t="s">
        <v>826</v>
      </c>
      <c r="B37" s="80">
        <v>0</v>
      </c>
      <c r="C37" s="80">
        <v>0</v>
      </c>
      <c r="D37" s="81"/>
    </row>
    <row r="38" ht="23.45" customHeight="1" spans="1:4">
      <c r="A38" s="83" t="s">
        <v>827</v>
      </c>
      <c r="B38" s="80">
        <v>2.2</v>
      </c>
      <c r="C38" s="80">
        <v>6.22</v>
      </c>
      <c r="D38" s="81">
        <f t="shared" si="2"/>
        <v>0.354</v>
      </c>
    </row>
    <row r="39" ht="23.45" customHeight="1" spans="1:4">
      <c r="A39" s="83" t="s">
        <v>828</v>
      </c>
      <c r="B39" s="80">
        <v>2.6</v>
      </c>
      <c r="C39" s="80">
        <v>2.24</v>
      </c>
      <c r="D39" s="81">
        <f t="shared" si="2"/>
        <v>1.161</v>
      </c>
    </row>
    <row r="40" ht="23.45" customHeight="1" spans="1:4">
      <c r="A40" s="83" t="s">
        <v>829</v>
      </c>
      <c r="B40" s="80">
        <v>0</v>
      </c>
      <c r="C40" s="80">
        <v>0</v>
      </c>
      <c r="D40" s="81"/>
    </row>
    <row r="41" ht="23.45" customHeight="1" spans="1:4">
      <c r="A41" s="83" t="s">
        <v>830</v>
      </c>
      <c r="B41" s="80">
        <v>0</v>
      </c>
      <c r="C41" s="80">
        <v>0</v>
      </c>
      <c r="D41" s="81"/>
    </row>
    <row r="42" ht="23.45" customHeight="1" spans="1:4">
      <c r="A42" s="83" t="s">
        <v>831</v>
      </c>
      <c r="B42" s="80">
        <v>0</v>
      </c>
      <c r="C42" s="80">
        <v>0</v>
      </c>
      <c r="D42" s="81"/>
    </row>
    <row r="43" ht="23.45" customHeight="1" spans="1:4">
      <c r="A43" s="83" t="s">
        <v>832</v>
      </c>
      <c r="B43" s="80">
        <v>16</v>
      </c>
      <c r="C43" s="80">
        <v>7.51</v>
      </c>
      <c r="D43" s="81">
        <f t="shared" ref="D43:D46" si="3">+B43/C43</f>
        <v>2.13</v>
      </c>
    </row>
    <row r="44" ht="23.45" customHeight="1" spans="1:4">
      <c r="A44" s="83" t="s">
        <v>833</v>
      </c>
      <c r="B44" s="80">
        <v>0</v>
      </c>
      <c r="C44" s="80">
        <v>0</v>
      </c>
      <c r="D44" s="81"/>
    </row>
    <row r="45" ht="23.45" customHeight="1" spans="1:4">
      <c r="A45" s="83" t="s">
        <v>834</v>
      </c>
      <c r="B45" s="80">
        <v>0.2</v>
      </c>
      <c r="C45" s="80">
        <v>0.66</v>
      </c>
      <c r="D45" s="81">
        <f t="shared" si="3"/>
        <v>0.303</v>
      </c>
    </row>
    <row r="46" ht="23.45" customHeight="1" spans="1:4">
      <c r="A46" s="83" t="s">
        <v>835</v>
      </c>
      <c r="B46" s="80">
        <v>0</v>
      </c>
      <c r="C46" s="80">
        <v>1.29</v>
      </c>
      <c r="D46" s="81">
        <f t="shared" si="3"/>
        <v>0</v>
      </c>
    </row>
    <row r="47" ht="23.45" customHeight="1" spans="1:4">
      <c r="A47" s="83" t="s">
        <v>836</v>
      </c>
      <c r="B47" s="80">
        <v>0</v>
      </c>
      <c r="C47" s="80">
        <v>0</v>
      </c>
      <c r="D47" s="81"/>
    </row>
    <row r="48" ht="23.45" customHeight="1" spans="1:4">
      <c r="A48" s="83" t="s">
        <v>837</v>
      </c>
      <c r="B48" s="80">
        <v>0</v>
      </c>
      <c r="C48" s="80">
        <v>0</v>
      </c>
      <c r="D48" s="81"/>
    </row>
    <row r="49" ht="23.45" customHeight="1" spans="1:4">
      <c r="A49" s="83" t="s">
        <v>838</v>
      </c>
      <c r="B49" s="80">
        <v>8</v>
      </c>
      <c r="C49" s="80">
        <v>0</v>
      </c>
      <c r="D49" s="81"/>
    </row>
    <row r="50" ht="23.45" customHeight="1" spans="1:4">
      <c r="A50" s="83" t="s">
        <v>839</v>
      </c>
      <c r="B50" s="80">
        <v>0</v>
      </c>
      <c r="C50" s="80">
        <v>0</v>
      </c>
      <c r="D50" s="81"/>
    </row>
    <row r="51" ht="23.45" customHeight="1" spans="1:4">
      <c r="A51" s="83" t="s">
        <v>840</v>
      </c>
      <c r="B51" s="80">
        <v>0</v>
      </c>
      <c r="C51" s="80">
        <v>0</v>
      </c>
      <c r="D51" s="81"/>
    </row>
    <row r="52" ht="23.45" customHeight="1" spans="1:4">
      <c r="A52" s="83" t="s">
        <v>841</v>
      </c>
      <c r="B52" s="80">
        <v>0</v>
      </c>
      <c r="C52" s="80">
        <v>0</v>
      </c>
      <c r="D52" s="81"/>
    </row>
    <row r="53" ht="23.45" customHeight="1" spans="1:4">
      <c r="A53" s="83" t="s">
        <v>842</v>
      </c>
      <c r="B53" s="80">
        <v>226</v>
      </c>
      <c r="C53" s="80">
        <v>312.51</v>
      </c>
      <c r="D53" s="81">
        <f>+B53/C53</f>
        <v>0.723</v>
      </c>
    </row>
    <row r="54" ht="23.45" customHeight="1" spans="1:4">
      <c r="A54" s="83" t="s">
        <v>843</v>
      </c>
      <c r="B54" s="80">
        <v>0</v>
      </c>
      <c r="C54" s="80">
        <v>0</v>
      </c>
      <c r="D54" s="81"/>
    </row>
    <row r="55" ht="23.45" customHeight="1" spans="1:4">
      <c r="A55" s="79" t="s">
        <v>778</v>
      </c>
      <c r="B55" s="80">
        <v>0</v>
      </c>
      <c r="C55" s="80">
        <v>0</v>
      </c>
      <c r="D55" s="81"/>
    </row>
    <row r="56" ht="23.45" customHeight="1" spans="1:4">
      <c r="A56" s="82" t="s">
        <v>844</v>
      </c>
      <c r="B56" s="80">
        <v>0</v>
      </c>
      <c r="C56" s="80">
        <v>0</v>
      </c>
      <c r="D56" s="81"/>
    </row>
    <row r="57" ht="23.45" customHeight="1" spans="1:4">
      <c r="A57" s="83" t="s">
        <v>845</v>
      </c>
      <c r="B57" s="80">
        <v>0</v>
      </c>
      <c r="C57" s="80">
        <v>0</v>
      </c>
      <c r="D57" s="81"/>
    </row>
    <row r="58" ht="23.45" customHeight="1" spans="1:4">
      <c r="A58" s="83" t="s">
        <v>846</v>
      </c>
      <c r="B58" s="80">
        <v>0</v>
      </c>
      <c r="C58" s="80">
        <v>0</v>
      </c>
      <c r="D58" s="81"/>
    </row>
    <row r="59" ht="23.45" customHeight="1" spans="1:4">
      <c r="A59" s="83" t="s">
        <v>847</v>
      </c>
      <c r="B59" s="80">
        <v>0</v>
      </c>
      <c r="C59" s="80">
        <v>0</v>
      </c>
      <c r="D59" s="81"/>
    </row>
    <row r="60" ht="23.45" customHeight="1" spans="1:4">
      <c r="A60" s="79" t="s">
        <v>779</v>
      </c>
      <c r="B60" s="80">
        <v>0</v>
      </c>
      <c r="C60" s="80">
        <v>0</v>
      </c>
      <c r="D60" s="81"/>
    </row>
    <row r="61" ht="23.45" customHeight="1" spans="1:4">
      <c r="A61" s="79" t="s">
        <v>780</v>
      </c>
      <c r="B61" s="80">
        <v>0</v>
      </c>
      <c r="C61" s="80">
        <v>0</v>
      </c>
      <c r="D61" s="81"/>
    </row>
    <row r="62" ht="23.45" customHeight="1" spans="1:4">
      <c r="A62" s="79" t="s">
        <v>781</v>
      </c>
      <c r="B62" s="80">
        <v>0</v>
      </c>
      <c r="C62" s="80">
        <v>0</v>
      </c>
      <c r="D62" s="81"/>
    </row>
    <row r="63" ht="23.45" customHeight="1" spans="1:4">
      <c r="A63" s="77" t="s">
        <v>712</v>
      </c>
      <c r="B63" s="80">
        <f>+B5+B55+B60+B61+B62</f>
        <v>382</v>
      </c>
      <c r="C63" s="80">
        <f>+C5+C55+C60+C61+C62</f>
        <v>528</v>
      </c>
      <c r="D63" s="81">
        <f t="shared" ref="D63:D66" si="4">+B63/C63</f>
        <v>0.723</v>
      </c>
    </row>
    <row r="64" ht="23.45" customHeight="1" spans="1:4">
      <c r="A64" s="79" t="s">
        <v>782</v>
      </c>
      <c r="B64" s="80">
        <v>0</v>
      </c>
      <c r="C64" s="80">
        <v>3</v>
      </c>
      <c r="D64" s="81">
        <f t="shared" si="4"/>
        <v>0</v>
      </c>
    </row>
    <row r="65" ht="23.45" customHeight="1" spans="1:4">
      <c r="A65" s="84" t="s">
        <v>783</v>
      </c>
      <c r="B65" s="80">
        <v>1</v>
      </c>
      <c r="C65" s="80">
        <v>32</v>
      </c>
      <c r="D65" s="81">
        <f t="shared" si="4"/>
        <v>0.031</v>
      </c>
    </row>
    <row r="66" ht="23.45" customHeight="1" spans="1:4">
      <c r="A66" s="77" t="s">
        <v>98</v>
      </c>
      <c r="B66" s="80">
        <f>+B63+B64+B65</f>
        <v>383</v>
      </c>
      <c r="C66" s="80">
        <f>+C63+C64+C65</f>
        <v>563</v>
      </c>
      <c r="D66" s="81">
        <f t="shared" si="4"/>
        <v>0.68</v>
      </c>
    </row>
  </sheetData>
  <mergeCells count="1">
    <mergeCell ref="A2:D2"/>
  </mergeCells>
  <printOptions horizontalCentered="1"/>
  <pageMargins left="0.393055555555556" right="0.393055555555556" top="0.590277777777778" bottom="0.393055555555556" header="0.313888888888889" footer="0.313888888888889"/>
  <pageSetup paperSize="9" scale="88"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4"/>
  <sheetViews>
    <sheetView workbookViewId="0">
      <selection activeCell="E14" sqref="E14"/>
    </sheetView>
  </sheetViews>
  <sheetFormatPr defaultColWidth="9" defaultRowHeight="14.25" outlineLevelCol="3"/>
  <cols>
    <col min="1" max="1" width="43.375" customWidth="1"/>
    <col min="2" max="2" width="11.625" customWidth="1"/>
    <col min="3" max="3" width="14.5" customWidth="1"/>
    <col min="4" max="4" width="15.625" customWidth="1"/>
    <col min="5" max="5" width="25.5" customWidth="1"/>
  </cols>
  <sheetData>
    <row r="1" spans="1:1">
      <c r="A1" s="65" t="s">
        <v>848</v>
      </c>
    </row>
    <row r="2" ht="26.45" customHeight="1" spans="1:4">
      <c r="A2" s="66" t="s">
        <v>849</v>
      </c>
      <c r="B2" s="66"/>
      <c r="C2" s="66"/>
      <c r="D2" s="66"/>
    </row>
    <row r="3" spans="1:4">
      <c r="A3" s="67"/>
      <c r="B3" s="68"/>
      <c r="C3" s="68"/>
      <c r="D3" s="69" t="s">
        <v>627</v>
      </c>
    </row>
    <row r="4" ht="30" customHeight="1" spans="1:4">
      <c r="A4" s="70" t="s">
        <v>628</v>
      </c>
      <c r="B4" s="70" t="s">
        <v>56</v>
      </c>
      <c r="C4" s="21" t="s">
        <v>102</v>
      </c>
      <c r="D4" s="21" t="s">
        <v>103</v>
      </c>
    </row>
    <row r="5" ht="18.6" customHeight="1" spans="1:4">
      <c r="A5" s="71" t="s">
        <v>786</v>
      </c>
      <c r="B5" s="72">
        <v>0</v>
      </c>
      <c r="C5" s="72">
        <v>0</v>
      </c>
      <c r="D5" s="73"/>
    </row>
    <row r="6" ht="18.6" customHeight="1" spans="1:4">
      <c r="A6" s="71" t="s">
        <v>850</v>
      </c>
      <c r="B6" s="72">
        <v>0</v>
      </c>
      <c r="C6" s="72">
        <v>0</v>
      </c>
      <c r="D6" s="73"/>
    </row>
    <row r="7" ht="18.6" customHeight="1" spans="1:4">
      <c r="A7" s="74" t="s">
        <v>851</v>
      </c>
      <c r="B7" s="72">
        <v>0</v>
      </c>
      <c r="C7" s="72">
        <v>0</v>
      </c>
      <c r="D7" s="73"/>
    </row>
    <row r="8" ht="18.6" customHeight="1" spans="1:4">
      <c r="A8" s="74" t="s">
        <v>852</v>
      </c>
      <c r="B8" s="72">
        <v>0</v>
      </c>
      <c r="C8" s="72">
        <v>0</v>
      </c>
      <c r="D8" s="73"/>
    </row>
    <row r="9" ht="18.6" customHeight="1" spans="1:4">
      <c r="A9" s="74" t="s">
        <v>853</v>
      </c>
      <c r="B9" s="72">
        <v>0</v>
      </c>
      <c r="C9" s="72">
        <v>0</v>
      </c>
      <c r="D9" s="73"/>
    </row>
    <row r="10" ht="18.6" customHeight="1" spans="1:4">
      <c r="A10" s="74" t="s">
        <v>854</v>
      </c>
      <c r="B10" s="72">
        <v>0</v>
      </c>
      <c r="C10" s="72">
        <v>0</v>
      </c>
      <c r="D10" s="73"/>
    </row>
    <row r="11" ht="18.6" customHeight="1" spans="1:4">
      <c r="A11" s="74" t="s">
        <v>855</v>
      </c>
      <c r="B11" s="72">
        <v>0</v>
      </c>
      <c r="C11" s="72">
        <v>0</v>
      </c>
      <c r="D11" s="73"/>
    </row>
    <row r="12" ht="18.6" customHeight="1" spans="1:4">
      <c r="A12" s="74" t="s">
        <v>856</v>
      </c>
      <c r="B12" s="72">
        <v>0</v>
      </c>
      <c r="C12" s="72">
        <v>0</v>
      </c>
      <c r="D12" s="73"/>
    </row>
    <row r="13" ht="18.6" customHeight="1" spans="1:4">
      <c r="A13" s="74" t="s">
        <v>857</v>
      </c>
      <c r="B13" s="72">
        <v>0</v>
      </c>
      <c r="C13" s="72">
        <v>0</v>
      </c>
      <c r="D13" s="73"/>
    </row>
    <row r="14" ht="18.6" customHeight="1" spans="1:4">
      <c r="A14" s="74" t="s">
        <v>858</v>
      </c>
      <c r="B14" s="72">
        <v>0</v>
      </c>
      <c r="C14" s="72">
        <v>0</v>
      </c>
      <c r="D14" s="73"/>
    </row>
    <row r="15" ht="18.6" customHeight="1" spans="1:4">
      <c r="A15" s="71" t="s">
        <v>787</v>
      </c>
      <c r="B15" s="9">
        <v>383</v>
      </c>
      <c r="C15" s="9">
        <v>186</v>
      </c>
      <c r="D15" s="75">
        <f>+B15/C15</f>
        <v>2.059</v>
      </c>
    </row>
    <row r="16" ht="18.6" customHeight="1" spans="1:4">
      <c r="A16" s="76" t="s">
        <v>859</v>
      </c>
      <c r="B16" s="72">
        <v>0</v>
      </c>
      <c r="C16" s="72">
        <v>0</v>
      </c>
      <c r="D16" s="75"/>
    </row>
    <row r="17" ht="18.6" customHeight="1" spans="1:4">
      <c r="A17" s="74" t="s">
        <v>860</v>
      </c>
      <c r="B17" s="72">
        <v>0</v>
      </c>
      <c r="C17" s="72">
        <v>0</v>
      </c>
      <c r="D17" s="75"/>
    </row>
    <row r="18" ht="18.6" customHeight="1" spans="1:4">
      <c r="A18" s="74" t="s">
        <v>861</v>
      </c>
      <c r="B18" s="72">
        <v>0</v>
      </c>
      <c r="C18" s="72">
        <v>0</v>
      </c>
      <c r="D18" s="75"/>
    </row>
    <row r="19" ht="18.6" customHeight="1" spans="1:4">
      <c r="A19" s="74" t="s">
        <v>862</v>
      </c>
      <c r="B19" s="72">
        <v>0</v>
      </c>
      <c r="C19" s="72">
        <v>0</v>
      </c>
      <c r="D19" s="75"/>
    </row>
    <row r="20" ht="18.6" customHeight="1" spans="1:4">
      <c r="A20" s="74" t="s">
        <v>863</v>
      </c>
      <c r="B20" s="72">
        <v>0</v>
      </c>
      <c r="C20" s="72">
        <v>0</v>
      </c>
      <c r="D20" s="75"/>
    </row>
    <row r="21" ht="18.6" customHeight="1" spans="1:4">
      <c r="A21" s="74" t="s">
        <v>864</v>
      </c>
      <c r="B21" s="72">
        <v>0</v>
      </c>
      <c r="C21" s="72">
        <v>0</v>
      </c>
      <c r="D21" s="75"/>
    </row>
    <row r="22" ht="18.6" customHeight="1" spans="1:4">
      <c r="A22" s="74" t="s">
        <v>865</v>
      </c>
      <c r="B22" s="72">
        <v>0</v>
      </c>
      <c r="C22" s="72">
        <v>0</v>
      </c>
      <c r="D22" s="75"/>
    </row>
    <row r="23" ht="18.6" customHeight="1" spans="1:4">
      <c r="A23" s="74" t="s">
        <v>866</v>
      </c>
      <c r="B23" s="9">
        <v>383</v>
      </c>
      <c r="C23" s="9">
        <v>186</v>
      </c>
      <c r="D23" s="75">
        <f>+B23/C23</f>
        <v>2.059</v>
      </c>
    </row>
    <row r="24" ht="18.6" customHeight="1" spans="1:4">
      <c r="A24" s="71" t="s">
        <v>788</v>
      </c>
      <c r="B24" s="72">
        <v>0</v>
      </c>
      <c r="C24" s="72">
        <v>0</v>
      </c>
      <c r="D24" s="75"/>
    </row>
    <row r="25" ht="18.6" customHeight="1" spans="1:4">
      <c r="A25" s="71" t="s">
        <v>867</v>
      </c>
      <c r="B25" s="72">
        <v>0</v>
      </c>
      <c r="C25" s="72">
        <v>0</v>
      </c>
      <c r="D25" s="75"/>
    </row>
    <row r="26" ht="18.6" customHeight="1" spans="1:4">
      <c r="A26" s="71" t="s">
        <v>789</v>
      </c>
      <c r="B26" s="72">
        <v>0</v>
      </c>
      <c r="C26" s="72">
        <v>0</v>
      </c>
      <c r="D26" s="75"/>
    </row>
    <row r="27" ht="18.6" customHeight="1" spans="1:4">
      <c r="A27" s="71" t="s">
        <v>868</v>
      </c>
      <c r="B27" s="72">
        <v>0</v>
      </c>
      <c r="C27" s="72">
        <v>0</v>
      </c>
      <c r="D27" s="75"/>
    </row>
    <row r="28" ht="18.6" customHeight="1" spans="1:4">
      <c r="A28" s="71" t="s">
        <v>869</v>
      </c>
      <c r="B28" s="72">
        <v>0</v>
      </c>
      <c r="C28" s="72">
        <v>0</v>
      </c>
      <c r="D28" s="75"/>
    </row>
    <row r="29" ht="18.6" customHeight="1" spans="1:4">
      <c r="A29" s="71" t="s">
        <v>870</v>
      </c>
      <c r="B29" s="72">
        <v>0</v>
      </c>
      <c r="C29" s="72">
        <v>0</v>
      </c>
      <c r="D29" s="75"/>
    </row>
    <row r="30" ht="18.6" customHeight="1" spans="1:4">
      <c r="A30" s="71" t="s">
        <v>790</v>
      </c>
      <c r="B30" s="72">
        <v>0</v>
      </c>
      <c r="C30" s="72">
        <v>0</v>
      </c>
      <c r="D30" s="75"/>
    </row>
    <row r="31" ht="18.6" customHeight="1" spans="1:4">
      <c r="A31" s="77" t="s">
        <v>129</v>
      </c>
      <c r="B31" s="9">
        <v>383</v>
      </c>
      <c r="C31" s="9">
        <v>186</v>
      </c>
      <c r="D31" s="75">
        <f>+B31/C31</f>
        <v>2.059</v>
      </c>
    </row>
    <row r="32" ht="18.6" customHeight="1" spans="1:4">
      <c r="A32" s="78" t="s">
        <v>791</v>
      </c>
      <c r="B32" s="72">
        <v>0</v>
      </c>
      <c r="C32" s="72">
        <v>0</v>
      </c>
      <c r="D32" s="75"/>
    </row>
    <row r="33" ht="18.6" customHeight="1" spans="1:4">
      <c r="A33" s="79" t="s">
        <v>792</v>
      </c>
      <c r="B33" s="72">
        <v>0</v>
      </c>
      <c r="C33" s="72">
        <v>0</v>
      </c>
      <c r="D33" s="75"/>
    </row>
    <row r="34" ht="18.6" customHeight="1" spans="1:4">
      <c r="A34" s="77" t="s">
        <v>871</v>
      </c>
      <c r="B34" s="9">
        <v>383</v>
      </c>
      <c r="C34" s="9">
        <v>186</v>
      </c>
      <c r="D34" s="75">
        <f>+B34/C34</f>
        <v>2.059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selection activeCell="F19" sqref="F19"/>
    </sheetView>
  </sheetViews>
  <sheetFormatPr defaultColWidth="9" defaultRowHeight="14.25" outlineLevelCol="6"/>
  <cols>
    <col min="1" max="1" width="44.625" customWidth="1"/>
    <col min="2" max="2" width="12.125" customWidth="1"/>
    <col min="3" max="3" width="14" customWidth="1"/>
    <col min="4" max="4" width="15.125" customWidth="1"/>
  </cols>
  <sheetData>
    <row r="1" ht="18" customHeight="1" spans="1:2">
      <c r="A1" s="170" t="s">
        <v>52</v>
      </c>
      <c r="B1" s="171"/>
    </row>
    <row r="2" ht="20.25" spans="1:4">
      <c r="A2" s="172" t="s">
        <v>53</v>
      </c>
      <c r="B2" s="172"/>
      <c r="C2" s="172"/>
      <c r="D2" s="172"/>
    </row>
    <row r="3" spans="1:4">
      <c r="A3" s="173"/>
      <c r="B3" s="171"/>
      <c r="D3" s="161" t="s">
        <v>54</v>
      </c>
    </row>
    <row r="4" ht="30" customHeight="1" spans="1:4">
      <c r="A4" s="186" t="s">
        <v>55</v>
      </c>
      <c r="B4" s="101" t="s">
        <v>56</v>
      </c>
      <c r="C4" s="114" t="s">
        <v>57</v>
      </c>
      <c r="D4" s="21" t="s">
        <v>58</v>
      </c>
    </row>
    <row r="5" ht="15" customHeight="1" spans="1:4">
      <c r="A5" s="187" t="s">
        <v>59</v>
      </c>
      <c r="B5" s="103">
        <f>SUM(B6:B21)</f>
        <v>97300</v>
      </c>
      <c r="C5" s="103">
        <f>SUM(C6:C21)</f>
        <v>90693</v>
      </c>
      <c r="D5" s="154">
        <f>+B5/C5</f>
        <v>1.073</v>
      </c>
    </row>
    <row r="6" ht="15" customHeight="1" spans="1:4">
      <c r="A6" s="188" t="s">
        <v>60</v>
      </c>
      <c r="B6" s="103">
        <v>51000</v>
      </c>
      <c r="C6" s="9">
        <v>45253</v>
      </c>
      <c r="D6" s="154">
        <f t="shared" ref="D6:D31" si="0">+B6/C6</f>
        <v>1.127</v>
      </c>
    </row>
    <row r="7" ht="15" customHeight="1" spans="1:4">
      <c r="A7" s="188" t="s">
        <v>61</v>
      </c>
      <c r="B7" s="103">
        <v>0</v>
      </c>
      <c r="C7" s="9">
        <v>0</v>
      </c>
      <c r="D7" s="154"/>
    </row>
    <row r="8" ht="15" customHeight="1" spans="1:4">
      <c r="A8" s="188" t="s">
        <v>62</v>
      </c>
      <c r="B8" s="103">
        <v>18000</v>
      </c>
      <c r="C8" s="9">
        <v>19464</v>
      </c>
      <c r="D8" s="154">
        <f t="shared" si="0"/>
        <v>0.925</v>
      </c>
    </row>
    <row r="9" ht="15" customHeight="1" spans="1:7">
      <c r="A9" s="188" t="s">
        <v>63</v>
      </c>
      <c r="B9" s="103">
        <v>0</v>
      </c>
      <c r="C9" s="9">
        <v>0</v>
      </c>
      <c r="D9" s="154"/>
      <c r="G9" s="107"/>
    </row>
    <row r="10" ht="15" customHeight="1" spans="1:4">
      <c r="A10" s="188" t="s">
        <v>64</v>
      </c>
      <c r="B10" s="103">
        <v>2800</v>
      </c>
      <c r="C10" s="9">
        <v>2605</v>
      </c>
      <c r="D10" s="154">
        <f t="shared" si="0"/>
        <v>1.075</v>
      </c>
    </row>
    <row r="11" ht="15" customHeight="1" spans="1:4">
      <c r="A11" s="188" t="s">
        <v>65</v>
      </c>
      <c r="B11" s="103">
        <v>230</v>
      </c>
      <c r="C11" s="9">
        <v>225</v>
      </c>
      <c r="D11" s="154">
        <f t="shared" si="0"/>
        <v>1.022</v>
      </c>
    </row>
    <row r="12" ht="15" customHeight="1" spans="1:4">
      <c r="A12" s="188" t="s">
        <v>66</v>
      </c>
      <c r="B12" s="103">
        <v>4060</v>
      </c>
      <c r="C12" s="9">
        <v>3664</v>
      </c>
      <c r="D12" s="154">
        <f t="shared" si="0"/>
        <v>1.108</v>
      </c>
    </row>
    <row r="13" ht="15" customHeight="1" spans="1:4">
      <c r="A13" s="188" t="s">
        <v>67</v>
      </c>
      <c r="B13" s="103">
        <v>1300</v>
      </c>
      <c r="C13" s="9">
        <v>1128</v>
      </c>
      <c r="D13" s="154">
        <f t="shared" si="0"/>
        <v>1.152</v>
      </c>
    </row>
    <row r="14" ht="15" customHeight="1" spans="1:4">
      <c r="A14" s="188" t="s">
        <v>68</v>
      </c>
      <c r="B14" s="103">
        <v>2000</v>
      </c>
      <c r="C14" s="9">
        <v>1872</v>
      </c>
      <c r="D14" s="154">
        <f t="shared" si="0"/>
        <v>1.068</v>
      </c>
    </row>
    <row r="15" ht="15" customHeight="1" spans="1:4">
      <c r="A15" s="188" t="s">
        <v>69</v>
      </c>
      <c r="B15" s="103">
        <v>250</v>
      </c>
      <c r="C15" s="9">
        <v>246</v>
      </c>
      <c r="D15" s="154">
        <f t="shared" si="0"/>
        <v>1.016</v>
      </c>
    </row>
    <row r="16" ht="15" customHeight="1" spans="1:4">
      <c r="A16" s="188" t="s">
        <v>70</v>
      </c>
      <c r="B16" s="103">
        <v>8900</v>
      </c>
      <c r="C16" s="9">
        <v>8494</v>
      </c>
      <c r="D16" s="154">
        <f t="shared" si="0"/>
        <v>1.048</v>
      </c>
    </row>
    <row r="17" ht="15" customHeight="1" spans="1:4">
      <c r="A17" s="188" t="s">
        <v>71</v>
      </c>
      <c r="B17" s="103">
        <v>560</v>
      </c>
      <c r="C17" s="9">
        <v>536</v>
      </c>
      <c r="D17" s="154">
        <f t="shared" si="0"/>
        <v>1.045</v>
      </c>
    </row>
    <row r="18" ht="15" customHeight="1" spans="1:4">
      <c r="A18" s="188" t="s">
        <v>72</v>
      </c>
      <c r="B18" s="103">
        <v>3900</v>
      </c>
      <c r="C18" s="9">
        <v>3515</v>
      </c>
      <c r="D18" s="154">
        <f t="shared" si="0"/>
        <v>1.11</v>
      </c>
    </row>
    <row r="19" ht="15" customHeight="1" spans="1:4">
      <c r="A19" s="188" t="s">
        <v>73</v>
      </c>
      <c r="B19" s="103">
        <v>4250</v>
      </c>
      <c r="C19" s="9">
        <v>3655</v>
      </c>
      <c r="D19" s="154">
        <f t="shared" si="0"/>
        <v>1.163</v>
      </c>
    </row>
    <row r="20" ht="15" customHeight="1" spans="1:4">
      <c r="A20" s="188" t="s">
        <v>74</v>
      </c>
      <c r="B20" s="103">
        <v>0</v>
      </c>
      <c r="C20" s="9">
        <v>0</v>
      </c>
      <c r="D20" s="154"/>
    </row>
    <row r="21" ht="15" customHeight="1" spans="1:4">
      <c r="A21" s="188" t="s">
        <v>75</v>
      </c>
      <c r="B21" s="103">
        <v>50</v>
      </c>
      <c r="C21" s="9">
        <v>36</v>
      </c>
      <c r="D21" s="154">
        <f t="shared" si="0"/>
        <v>1.389</v>
      </c>
    </row>
    <row r="22" ht="15" customHeight="1" spans="1:4">
      <c r="A22" s="187" t="s">
        <v>76</v>
      </c>
      <c r="B22" s="103">
        <f>SUM(B23:B30)</f>
        <v>31000</v>
      </c>
      <c r="C22" s="103">
        <f>SUM(C23:C30)</f>
        <v>33926</v>
      </c>
      <c r="D22" s="154">
        <f t="shared" si="0"/>
        <v>0.914</v>
      </c>
    </row>
    <row r="23" ht="15" customHeight="1" spans="1:4">
      <c r="A23" s="188" t="s">
        <v>77</v>
      </c>
      <c r="B23" s="103">
        <v>10000</v>
      </c>
      <c r="C23" s="9">
        <v>12962</v>
      </c>
      <c r="D23" s="154">
        <f t="shared" si="0"/>
        <v>0.771</v>
      </c>
    </row>
    <row r="24" ht="15" customHeight="1" spans="1:4">
      <c r="A24" s="188" t="s">
        <v>78</v>
      </c>
      <c r="B24" s="103">
        <v>1100</v>
      </c>
      <c r="C24" s="9">
        <v>1023</v>
      </c>
      <c r="D24" s="154">
        <f t="shared" si="0"/>
        <v>1.075</v>
      </c>
    </row>
    <row r="25" ht="15" customHeight="1" spans="1:4">
      <c r="A25" s="188" t="s">
        <v>79</v>
      </c>
      <c r="B25" s="103">
        <v>1600</v>
      </c>
      <c r="C25" s="9">
        <v>1572</v>
      </c>
      <c r="D25" s="154">
        <f t="shared" si="0"/>
        <v>1.018</v>
      </c>
    </row>
    <row r="26" ht="15" customHeight="1" spans="1:4">
      <c r="A26" s="188" t="s">
        <v>80</v>
      </c>
      <c r="B26" s="103">
        <v>0</v>
      </c>
      <c r="C26" s="9">
        <v>100</v>
      </c>
      <c r="D26" s="154">
        <f t="shared" si="0"/>
        <v>0</v>
      </c>
    </row>
    <row r="27" ht="15" customHeight="1" spans="1:4">
      <c r="A27" s="188" t="s">
        <v>81</v>
      </c>
      <c r="B27" s="103">
        <v>15000</v>
      </c>
      <c r="C27" s="9">
        <v>13927</v>
      </c>
      <c r="D27" s="154">
        <f t="shared" si="0"/>
        <v>1.077</v>
      </c>
    </row>
    <row r="28" ht="15" customHeight="1" spans="1:4">
      <c r="A28" s="188" t="s">
        <v>82</v>
      </c>
      <c r="B28" s="103">
        <v>0</v>
      </c>
      <c r="C28" s="9">
        <v>0</v>
      </c>
      <c r="D28" s="154"/>
    </row>
    <row r="29" ht="15" customHeight="1" spans="1:4">
      <c r="A29" s="188" t="s">
        <v>83</v>
      </c>
      <c r="B29" s="103">
        <v>60</v>
      </c>
      <c r="C29" s="9">
        <v>53</v>
      </c>
      <c r="D29" s="154">
        <f t="shared" si="0"/>
        <v>1.132</v>
      </c>
    </row>
    <row r="30" ht="15" customHeight="1" spans="1:4">
      <c r="A30" s="188" t="s">
        <v>84</v>
      </c>
      <c r="B30" s="103">
        <v>3240</v>
      </c>
      <c r="C30" s="9">
        <v>4289</v>
      </c>
      <c r="D30" s="154">
        <f t="shared" si="0"/>
        <v>0.755</v>
      </c>
    </row>
    <row r="31" ht="15" customHeight="1" spans="1:4">
      <c r="A31" s="189" t="s">
        <v>85</v>
      </c>
      <c r="B31" s="103">
        <f>+B5+B22</f>
        <v>128300</v>
      </c>
      <c r="C31" s="103">
        <f>+C5+C22</f>
        <v>124619</v>
      </c>
      <c r="D31" s="154">
        <f t="shared" si="0"/>
        <v>1.03</v>
      </c>
    </row>
    <row r="32" ht="15" customHeight="1" spans="1:4">
      <c r="A32" s="190" t="s">
        <v>86</v>
      </c>
      <c r="B32" s="103">
        <v>0</v>
      </c>
      <c r="C32" s="9">
        <v>0</v>
      </c>
      <c r="D32" s="154"/>
    </row>
    <row r="33" ht="15" customHeight="1" spans="1:4">
      <c r="A33" s="190" t="s">
        <v>87</v>
      </c>
      <c r="B33" s="103">
        <f>+B34+B38+B39+B40+B41+B42+B43</f>
        <v>184871</v>
      </c>
      <c r="C33" s="103">
        <f>+C34+C38+C39+C40+C41+C42+C43</f>
        <v>326509</v>
      </c>
      <c r="D33" s="154">
        <f t="shared" ref="D32:D44" si="1">+B33/C33</f>
        <v>0.566</v>
      </c>
    </row>
    <row r="34" ht="15" customHeight="1" spans="1:4">
      <c r="A34" s="191" t="s">
        <v>88</v>
      </c>
      <c r="B34" s="103">
        <f>SUM(B35:B37)</f>
        <v>118871</v>
      </c>
      <c r="C34" s="103">
        <f>SUM(C35:C37)</f>
        <v>191734</v>
      </c>
      <c r="D34" s="154">
        <f t="shared" si="1"/>
        <v>0.62</v>
      </c>
    </row>
    <row r="35" ht="15" customHeight="1" spans="1:4">
      <c r="A35" s="191" t="s">
        <v>89</v>
      </c>
      <c r="B35" s="103">
        <v>8003</v>
      </c>
      <c r="C35" s="103">
        <v>8003</v>
      </c>
      <c r="D35" s="154">
        <f t="shared" si="1"/>
        <v>1</v>
      </c>
    </row>
    <row r="36" ht="15" customHeight="1" spans="1:4">
      <c r="A36" s="191" t="s">
        <v>90</v>
      </c>
      <c r="B36" s="103">
        <v>103069</v>
      </c>
      <c r="C36" s="103">
        <v>145441</v>
      </c>
      <c r="D36" s="154">
        <f t="shared" si="1"/>
        <v>0.709</v>
      </c>
    </row>
    <row r="37" ht="15" customHeight="1" spans="1:4">
      <c r="A37" s="191" t="s">
        <v>91</v>
      </c>
      <c r="B37" s="103">
        <v>7799</v>
      </c>
      <c r="C37" s="103">
        <v>38290</v>
      </c>
      <c r="D37" s="154">
        <f t="shared" si="1"/>
        <v>0.204</v>
      </c>
    </row>
    <row r="38" ht="15" customHeight="1" spans="1:4">
      <c r="A38" s="193" t="s">
        <v>92</v>
      </c>
      <c r="B38" s="103">
        <v>0</v>
      </c>
      <c r="C38" s="103">
        <v>0</v>
      </c>
      <c r="D38" s="154"/>
    </row>
    <row r="39" ht="15" customHeight="1" spans="1:4">
      <c r="A39" s="194" t="s">
        <v>93</v>
      </c>
      <c r="B39" s="103">
        <v>0</v>
      </c>
      <c r="C39" s="103">
        <v>20546</v>
      </c>
      <c r="D39" s="154">
        <f>+B39/C39</f>
        <v>0</v>
      </c>
    </row>
    <row r="40" ht="15" customHeight="1" spans="1:4">
      <c r="A40" s="194" t="s">
        <v>94</v>
      </c>
      <c r="B40" s="103">
        <v>701</v>
      </c>
      <c r="C40" s="103">
        <v>10514</v>
      </c>
      <c r="D40" s="154">
        <f>+B40/C40</f>
        <v>0.067</v>
      </c>
    </row>
    <row r="41" ht="15" customHeight="1" spans="1:4">
      <c r="A41" s="191" t="s">
        <v>95</v>
      </c>
      <c r="B41" s="103">
        <v>40299</v>
      </c>
      <c r="C41" s="103">
        <v>56349</v>
      </c>
      <c r="D41" s="154">
        <f t="shared" si="1"/>
        <v>0.715</v>
      </c>
    </row>
    <row r="42" ht="15" customHeight="1" spans="1:4">
      <c r="A42" s="195" t="s">
        <v>96</v>
      </c>
      <c r="B42" s="103">
        <v>25000</v>
      </c>
      <c r="C42" s="103">
        <v>47366</v>
      </c>
      <c r="D42" s="154">
        <f t="shared" si="1"/>
        <v>0.528</v>
      </c>
    </row>
    <row r="43" ht="15" customHeight="1" spans="1:4">
      <c r="A43" s="194" t="s">
        <v>97</v>
      </c>
      <c r="B43" s="103">
        <v>0</v>
      </c>
      <c r="C43" s="103">
        <v>0</v>
      </c>
      <c r="D43" s="154"/>
    </row>
    <row r="44" ht="15" customHeight="1" spans="1:4">
      <c r="A44" s="189" t="s">
        <v>98</v>
      </c>
      <c r="B44" s="103">
        <f>+B31+B32+B33</f>
        <v>313171</v>
      </c>
      <c r="C44" s="103">
        <f>+C31+C32+C33</f>
        <v>451128</v>
      </c>
      <c r="D44" s="154">
        <f t="shared" si="1"/>
        <v>0.694</v>
      </c>
    </row>
    <row r="45" spans="1:2">
      <c r="A45" s="196"/>
      <c r="B45" s="171"/>
    </row>
    <row r="46" spans="1:2">
      <c r="A46" s="196"/>
      <c r="B46" s="171"/>
    </row>
    <row r="47" spans="1:2">
      <c r="A47" s="196"/>
      <c r="B47" s="171"/>
    </row>
    <row r="48" spans="1:2">
      <c r="A48" s="171"/>
      <c r="B48" s="171"/>
    </row>
    <row r="49" spans="1:2">
      <c r="A49" s="171"/>
      <c r="B49" s="171"/>
    </row>
    <row r="50" spans="1:2">
      <c r="A50" s="171"/>
      <c r="B50" s="171"/>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7"/>
  <sheetViews>
    <sheetView workbookViewId="0">
      <selection activeCell="D20" sqref="D20"/>
    </sheetView>
  </sheetViews>
  <sheetFormatPr defaultColWidth="8.125" defaultRowHeight="14.25" outlineLevelCol="5"/>
  <cols>
    <col min="1" max="1" width="35.125" style="17" customWidth="1"/>
    <col min="2" max="2" width="16.5" style="17" customWidth="1"/>
    <col min="3" max="3" width="16.375" style="17" customWidth="1"/>
    <col min="4" max="4" width="19.875" style="49" customWidth="1"/>
    <col min="5" max="5" width="10.5" style="17" customWidth="1"/>
    <col min="6" max="6" width="9.125" style="17" customWidth="1"/>
    <col min="7" max="13" width="8.125" style="17"/>
    <col min="14" max="14" width="11.5" style="17" customWidth="1"/>
    <col min="15" max="16384" width="8.125" style="17"/>
  </cols>
  <sheetData>
    <row r="1" spans="1:1">
      <c r="A1" s="17" t="s">
        <v>872</v>
      </c>
    </row>
    <row r="2" ht="20.25" spans="1:4">
      <c r="A2" s="50" t="s">
        <v>873</v>
      </c>
      <c r="B2" s="50"/>
      <c r="C2" s="50"/>
      <c r="D2" s="50"/>
    </row>
    <row r="3" spans="1:4">
      <c r="A3" s="51"/>
      <c r="B3" s="16"/>
      <c r="D3" s="18" t="s">
        <v>627</v>
      </c>
    </row>
    <row r="4" s="46" customFormat="1" ht="44.25" customHeight="1" spans="1:4">
      <c r="A4" s="60" t="s">
        <v>628</v>
      </c>
      <c r="B4" s="20" t="s">
        <v>56</v>
      </c>
      <c r="C4" s="21" t="s">
        <v>57</v>
      </c>
      <c r="D4" s="21" t="s">
        <v>58</v>
      </c>
    </row>
    <row r="5" ht="21" customHeight="1" spans="1:4">
      <c r="A5" s="34" t="s">
        <v>874</v>
      </c>
      <c r="B5" s="53">
        <v>0</v>
      </c>
      <c r="C5" s="53">
        <v>0</v>
      </c>
      <c r="D5" s="54"/>
    </row>
    <row r="6" ht="21" customHeight="1" spans="1:4">
      <c r="A6" s="34" t="s">
        <v>875</v>
      </c>
      <c r="B6" s="58">
        <v>16985</v>
      </c>
      <c r="C6" s="58">
        <v>16649</v>
      </c>
      <c r="D6" s="54">
        <f>+B6/C6</f>
        <v>1.02</v>
      </c>
    </row>
    <row r="7" ht="21" customHeight="1" spans="1:4">
      <c r="A7" s="34" t="s">
        <v>876</v>
      </c>
      <c r="B7" s="61">
        <v>26679</v>
      </c>
      <c r="C7" s="58">
        <v>24613</v>
      </c>
      <c r="D7" s="54">
        <f>+B7/C7</f>
        <v>1.084</v>
      </c>
    </row>
    <row r="8" ht="21" customHeight="1" spans="1:4">
      <c r="A8" s="34" t="s">
        <v>877</v>
      </c>
      <c r="B8" s="58">
        <v>0</v>
      </c>
      <c r="C8" s="58">
        <v>0</v>
      </c>
      <c r="D8" s="54"/>
    </row>
    <row r="9" ht="21" customHeight="1" spans="1:6">
      <c r="A9" s="34" t="s">
        <v>878</v>
      </c>
      <c r="B9" s="58">
        <v>0</v>
      </c>
      <c r="C9" s="58">
        <v>0</v>
      </c>
      <c r="D9" s="54"/>
      <c r="F9" s="62"/>
    </row>
    <row r="10" ht="21" customHeight="1" spans="1:4">
      <c r="A10" s="56" t="s">
        <v>879</v>
      </c>
      <c r="B10" s="58">
        <v>0</v>
      </c>
      <c r="C10" s="58">
        <v>0</v>
      </c>
      <c r="D10" s="54"/>
    </row>
    <row r="11" ht="21" customHeight="1" spans="1:4">
      <c r="A11" s="57" t="s">
        <v>880</v>
      </c>
      <c r="B11" s="58">
        <v>0</v>
      </c>
      <c r="C11" s="58">
        <v>0</v>
      </c>
      <c r="D11" s="54"/>
    </row>
    <row r="12" ht="21" customHeight="1" spans="1:4">
      <c r="A12" s="56" t="s">
        <v>881</v>
      </c>
      <c r="B12" s="58">
        <v>0</v>
      </c>
      <c r="C12" s="58">
        <v>0</v>
      </c>
      <c r="D12" s="54"/>
    </row>
    <row r="13" ht="21" customHeight="1" spans="1:4">
      <c r="A13" s="34" t="s">
        <v>882</v>
      </c>
      <c r="B13" s="58">
        <v>0</v>
      </c>
      <c r="C13" s="58">
        <v>0</v>
      </c>
      <c r="D13" s="54"/>
    </row>
    <row r="14" ht="21" customHeight="1" spans="1:4">
      <c r="A14" s="34" t="s">
        <v>883</v>
      </c>
      <c r="B14" s="58">
        <v>0</v>
      </c>
      <c r="C14" s="58">
        <v>0</v>
      </c>
      <c r="D14" s="54"/>
    </row>
    <row r="15" ht="21" customHeight="1" spans="1:4">
      <c r="A15" s="34" t="s">
        <v>884</v>
      </c>
      <c r="B15" s="58">
        <v>0</v>
      </c>
      <c r="C15" s="58">
        <v>0</v>
      </c>
      <c r="D15" s="54"/>
    </row>
    <row r="16" ht="21" customHeight="1" spans="1:4">
      <c r="A16" s="63" t="s">
        <v>885</v>
      </c>
      <c r="B16" s="58">
        <f>SUM(B5:B15)</f>
        <v>43664</v>
      </c>
      <c r="C16" s="58">
        <f>SUM(C5:C15)</f>
        <v>41262</v>
      </c>
      <c r="D16" s="54">
        <f>+B16/C16</f>
        <v>1.058</v>
      </c>
    </row>
    <row r="17" spans="1:4">
      <c r="A17" s="47"/>
      <c r="B17" s="47"/>
      <c r="C17" s="47"/>
      <c r="D17" s="64"/>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6"/>
  <sheetViews>
    <sheetView workbookViewId="0">
      <selection activeCell="B7" sqref="B7"/>
    </sheetView>
  </sheetViews>
  <sheetFormatPr defaultColWidth="8.125" defaultRowHeight="14.25" outlineLevelCol="5"/>
  <cols>
    <col min="1" max="1" width="37.125" style="17" customWidth="1"/>
    <col min="2" max="2" width="13.25" style="17" customWidth="1"/>
    <col min="3" max="3" width="13" style="17" customWidth="1"/>
    <col min="4" max="4" width="15.125" style="49" customWidth="1"/>
    <col min="5" max="5" width="10.5" style="17" customWidth="1"/>
    <col min="6" max="6" width="9.125" style="17" customWidth="1"/>
    <col min="7" max="13" width="8.125" style="17"/>
    <col min="14" max="14" width="11.5" style="17" customWidth="1"/>
    <col min="15" max="16384" width="8.125" style="17"/>
  </cols>
  <sheetData>
    <row r="1" ht="19.9" customHeight="1" spans="1:1">
      <c r="A1" s="17" t="s">
        <v>886</v>
      </c>
    </row>
    <row r="2" ht="20.25" spans="1:4">
      <c r="A2" s="50" t="s">
        <v>887</v>
      </c>
      <c r="B2" s="50"/>
      <c r="C2" s="50"/>
      <c r="D2" s="50"/>
    </row>
    <row r="3" spans="1:4">
      <c r="A3" s="51"/>
      <c r="B3" s="16"/>
      <c r="D3" s="18" t="s">
        <v>627</v>
      </c>
    </row>
    <row r="4" s="46" customFormat="1" ht="45.75" customHeight="1" spans="1:4">
      <c r="A4" s="52" t="s">
        <v>628</v>
      </c>
      <c r="B4" s="20" t="s">
        <v>56</v>
      </c>
      <c r="C4" s="21" t="s">
        <v>102</v>
      </c>
      <c r="D4" s="21" t="s">
        <v>103</v>
      </c>
    </row>
    <row r="5" s="47" customFormat="1" ht="22.9" customHeight="1" spans="1:4">
      <c r="A5" s="34" t="s">
        <v>888</v>
      </c>
      <c r="B5" s="53">
        <v>0</v>
      </c>
      <c r="C5" s="53">
        <v>0</v>
      </c>
      <c r="D5" s="54"/>
    </row>
    <row r="6" s="47" customFormat="1" ht="22.9" customHeight="1" spans="1:4">
      <c r="A6" s="34" t="s">
        <v>889</v>
      </c>
      <c r="B6" s="53">
        <v>13678</v>
      </c>
      <c r="C6" s="53">
        <v>12718</v>
      </c>
      <c r="D6" s="54">
        <f>+B6/C6</f>
        <v>1.075</v>
      </c>
    </row>
    <row r="7" s="47" customFormat="1" ht="22.9" customHeight="1" spans="1:4">
      <c r="A7" s="34" t="s">
        <v>890</v>
      </c>
      <c r="B7" s="53">
        <v>26658</v>
      </c>
      <c r="C7" s="53">
        <v>24926</v>
      </c>
      <c r="D7" s="54">
        <f>+B7/C7</f>
        <v>1.069</v>
      </c>
    </row>
    <row r="8" s="47" customFormat="1" ht="22.9" customHeight="1" spans="1:4">
      <c r="A8" s="34" t="s">
        <v>891</v>
      </c>
      <c r="B8" s="53">
        <v>0</v>
      </c>
      <c r="C8" s="53">
        <v>0</v>
      </c>
      <c r="D8" s="54"/>
    </row>
    <row r="9" s="47" customFormat="1" ht="22.9" customHeight="1" spans="1:6">
      <c r="A9" s="34" t="s">
        <v>892</v>
      </c>
      <c r="B9" s="53">
        <v>0</v>
      </c>
      <c r="C9" s="53">
        <v>0</v>
      </c>
      <c r="D9" s="54"/>
      <c r="F9" s="55"/>
    </row>
    <row r="10" s="47" customFormat="1" ht="22.9" customHeight="1" spans="1:4">
      <c r="A10" s="56" t="s">
        <v>893</v>
      </c>
      <c r="B10" s="53">
        <v>0</v>
      </c>
      <c r="C10" s="53">
        <v>0</v>
      </c>
      <c r="D10" s="54"/>
    </row>
    <row r="11" s="47" customFormat="1" ht="22.9" customHeight="1" spans="1:4">
      <c r="A11" s="57" t="s">
        <v>894</v>
      </c>
      <c r="B11" s="53">
        <v>0</v>
      </c>
      <c r="C11" s="53">
        <v>0</v>
      </c>
      <c r="D11" s="54"/>
    </row>
    <row r="12" s="47" customFormat="1" ht="22.9" customHeight="1" spans="1:4">
      <c r="A12" s="56" t="s">
        <v>895</v>
      </c>
      <c r="B12" s="53">
        <v>0</v>
      </c>
      <c r="C12" s="58">
        <v>0</v>
      </c>
      <c r="D12" s="54"/>
    </row>
    <row r="13" s="48" customFormat="1" ht="22.9" customHeight="1" spans="1:4">
      <c r="A13" s="34" t="s">
        <v>896</v>
      </c>
      <c r="B13" s="53">
        <v>0</v>
      </c>
      <c r="C13" s="58">
        <v>0</v>
      </c>
      <c r="D13" s="54"/>
    </row>
    <row r="14" s="47" customFormat="1" ht="22.9" customHeight="1" spans="1:4">
      <c r="A14" s="34" t="s">
        <v>897</v>
      </c>
      <c r="B14" s="53">
        <v>0</v>
      </c>
      <c r="C14" s="58">
        <v>0</v>
      </c>
      <c r="D14" s="54"/>
    </row>
    <row r="15" s="47" customFormat="1" ht="22.9" customHeight="1" spans="1:4">
      <c r="A15" s="34" t="s">
        <v>898</v>
      </c>
      <c r="B15" s="53">
        <v>0</v>
      </c>
      <c r="C15" s="53">
        <v>0</v>
      </c>
      <c r="D15" s="54"/>
    </row>
    <row r="16" s="48" customFormat="1" ht="22.9" customHeight="1" spans="1:4">
      <c r="A16" s="59" t="s">
        <v>554</v>
      </c>
      <c r="B16" s="58">
        <v>40336</v>
      </c>
      <c r="C16" s="58">
        <v>37644</v>
      </c>
      <c r="D16" s="54">
        <f>+B16/C16</f>
        <v>1.072</v>
      </c>
    </row>
  </sheetData>
  <mergeCells count="1">
    <mergeCell ref="A2:D2"/>
  </mergeCells>
  <conditionalFormatting sqref="A5:A6">
    <cfRule type="expression" dxfId="2" priority="1" stopIfTrue="1">
      <formula>"len($A:$A)=3"</formula>
    </cfRule>
  </conditionalFormatting>
  <conditionalFormatting sqref="D5:D16">
    <cfRule type="cellIs" dxfId="3" priority="4"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65"/>
  <sheetViews>
    <sheetView workbookViewId="0">
      <selection activeCell="G13" sqref="G13"/>
    </sheetView>
  </sheetViews>
  <sheetFormatPr defaultColWidth="9" defaultRowHeight="14.25" outlineLevelCol="3"/>
  <cols>
    <col min="1" max="1" width="37.375" style="12" customWidth="1"/>
    <col min="2" max="2" width="14.125" style="13" customWidth="1"/>
    <col min="3" max="3" width="14.125" style="12" customWidth="1"/>
    <col min="4" max="4" width="14.625" style="12" customWidth="1"/>
    <col min="5" max="16384" width="9" style="12"/>
  </cols>
  <sheetData>
    <row r="1" ht="19.35" customHeight="1" spans="1:1">
      <c r="A1" s="12" t="s">
        <v>899</v>
      </c>
    </row>
    <row r="2" ht="24.75" customHeight="1" spans="1:4">
      <c r="A2" s="14" t="s">
        <v>900</v>
      </c>
      <c r="B2" s="14"/>
      <c r="C2" s="14"/>
      <c r="D2" s="14"/>
    </row>
    <row r="3" ht="17.45" customHeight="1" spans="1:4">
      <c r="A3" s="15"/>
      <c r="B3" s="16"/>
      <c r="C3" s="17"/>
      <c r="D3" s="18" t="s">
        <v>627</v>
      </c>
    </row>
    <row r="4" ht="30" customHeight="1" spans="1:4">
      <c r="A4" s="19" t="s">
        <v>901</v>
      </c>
      <c r="B4" s="20" t="s">
        <v>56</v>
      </c>
      <c r="C4" s="21" t="s">
        <v>57</v>
      </c>
      <c r="D4" s="21" t="s">
        <v>58</v>
      </c>
    </row>
    <row r="5" ht="20.45" customHeight="1" spans="1:4">
      <c r="A5" s="22" t="s">
        <v>874</v>
      </c>
      <c r="B5" s="23"/>
      <c r="C5" s="23"/>
      <c r="D5" s="24"/>
    </row>
    <row r="6" ht="20.45" customHeight="1" spans="1:4">
      <c r="A6" s="25" t="s">
        <v>902</v>
      </c>
      <c r="B6" s="23"/>
      <c r="C6" s="23"/>
      <c r="D6" s="24"/>
    </row>
    <row r="7" ht="20.45" customHeight="1" spans="1:4">
      <c r="A7" s="25" t="s">
        <v>903</v>
      </c>
      <c r="B7" s="23"/>
      <c r="C7" s="23"/>
      <c r="D7" s="24"/>
    </row>
    <row r="8" ht="20.45" customHeight="1" spans="1:4">
      <c r="A8" s="25" t="s">
        <v>904</v>
      </c>
      <c r="B8" s="23"/>
      <c r="C8" s="23"/>
      <c r="D8" s="24"/>
    </row>
    <row r="9" ht="20.45" customHeight="1" spans="1:4">
      <c r="A9" s="25" t="s">
        <v>905</v>
      </c>
      <c r="B9" s="23"/>
      <c r="C9" s="23"/>
      <c r="D9" s="24"/>
    </row>
    <row r="10" ht="20.45" customHeight="1" spans="1:4">
      <c r="A10" s="40" t="s">
        <v>906</v>
      </c>
      <c r="B10" s="23"/>
      <c r="C10" s="23"/>
      <c r="D10" s="24"/>
    </row>
    <row r="11" ht="20.45" customHeight="1" spans="1:4">
      <c r="A11" s="22" t="s">
        <v>875</v>
      </c>
      <c r="B11" s="26">
        <v>16985</v>
      </c>
      <c r="C11" s="27">
        <v>16649</v>
      </c>
      <c r="D11" s="41">
        <f>+B11/C11</f>
        <v>1.02</v>
      </c>
    </row>
    <row r="12" ht="20.45" customHeight="1" spans="1:4">
      <c r="A12" s="25" t="s">
        <v>902</v>
      </c>
      <c r="B12" s="26">
        <v>2579</v>
      </c>
      <c r="C12" s="27">
        <v>2560</v>
      </c>
      <c r="D12" s="41">
        <f t="shared" ref="D12:D19" si="0">+B12/C12</f>
        <v>1.007</v>
      </c>
    </row>
    <row r="13" ht="20.45" customHeight="1" spans="1:4">
      <c r="A13" s="25" t="s">
        <v>903</v>
      </c>
      <c r="B13" s="26">
        <v>13986</v>
      </c>
      <c r="C13" s="27">
        <v>13591</v>
      </c>
      <c r="D13" s="41">
        <f t="shared" si="0"/>
        <v>1.029</v>
      </c>
    </row>
    <row r="14" ht="20.45" customHeight="1" spans="1:4">
      <c r="A14" s="25" t="s">
        <v>904</v>
      </c>
      <c r="B14" s="26"/>
      <c r="C14" s="27"/>
      <c r="D14" s="41"/>
    </row>
    <row r="15" ht="20.45" customHeight="1" spans="1:4">
      <c r="A15" s="25" t="s">
        <v>905</v>
      </c>
      <c r="B15" s="26"/>
      <c r="C15" s="27"/>
      <c r="D15" s="41"/>
    </row>
    <row r="16" ht="20.45" customHeight="1" spans="1:4">
      <c r="A16" s="40" t="s">
        <v>906</v>
      </c>
      <c r="B16" s="26"/>
      <c r="C16" s="27"/>
      <c r="D16" s="41"/>
    </row>
    <row r="17" ht="20.45" customHeight="1" spans="1:4">
      <c r="A17" s="22" t="s">
        <v>876</v>
      </c>
      <c r="B17" s="26">
        <v>26679</v>
      </c>
      <c r="C17" s="27">
        <v>24613</v>
      </c>
      <c r="D17" s="41">
        <f t="shared" si="0"/>
        <v>1.084</v>
      </c>
    </row>
    <row r="18" ht="20.45" customHeight="1" spans="1:4">
      <c r="A18" s="34" t="s">
        <v>902</v>
      </c>
      <c r="B18" s="26">
        <v>10499</v>
      </c>
      <c r="C18" s="27">
        <v>10413</v>
      </c>
      <c r="D18" s="41">
        <f t="shared" si="0"/>
        <v>1.008</v>
      </c>
    </row>
    <row r="19" ht="20.45" customHeight="1" spans="1:4">
      <c r="A19" s="34" t="s">
        <v>903</v>
      </c>
      <c r="B19" s="26">
        <v>16000</v>
      </c>
      <c r="C19" s="27">
        <v>14000</v>
      </c>
      <c r="D19" s="41">
        <f t="shared" si="0"/>
        <v>1.143</v>
      </c>
    </row>
    <row r="20" ht="20.45" customHeight="1" spans="1:4">
      <c r="A20" s="34" t="s">
        <v>904</v>
      </c>
      <c r="B20" s="26"/>
      <c r="C20" s="27"/>
      <c r="D20" s="28"/>
    </row>
    <row r="21" ht="20.45" customHeight="1" spans="1:4">
      <c r="A21" s="34" t="s">
        <v>905</v>
      </c>
      <c r="B21" s="26"/>
      <c r="C21" s="27"/>
      <c r="D21" s="28"/>
    </row>
    <row r="22" ht="20.45" customHeight="1" spans="1:4">
      <c r="A22" s="42" t="s">
        <v>906</v>
      </c>
      <c r="B22" s="26"/>
      <c r="C22" s="27"/>
      <c r="D22" s="28"/>
    </row>
    <row r="23" ht="20.45" customHeight="1" spans="1:4">
      <c r="A23" s="22" t="s">
        <v>877</v>
      </c>
      <c r="B23" s="26"/>
      <c r="C23" s="27"/>
      <c r="D23" s="28"/>
    </row>
    <row r="24" ht="20.45" customHeight="1" spans="1:4">
      <c r="A24" s="34" t="s">
        <v>902</v>
      </c>
      <c r="B24" s="26"/>
      <c r="C24" s="27"/>
      <c r="D24" s="28"/>
    </row>
    <row r="25" ht="20.45" customHeight="1" spans="1:4">
      <c r="A25" s="34" t="s">
        <v>903</v>
      </c>
      <c r="B25" s="26"/>
      <c r="C25" s="27"/>
      <c r="D25" s="28"/>
    </row>
    <row r="26" ht="20.45" customHeight="1" spans="1:4">
      <c r="A26" s="34" t="s">
        <v>904</v>
      </c>
      <c r="B26" s="26"/>
      <c r="C26" s="27"/>
      <c r="D26" s="28"/>
    </row>
    <row r="27" ht="20.45" customHeight="1" spans="1:4">
      <c r="A27" s="34" t="s">
        <v>905</v>
      </c>
      <c r="B27" s="26"/>
      <c r="C27" s="27"/>
      <c r="D27" s="28"/>
    </row>
    <row r="28" ht="20.45" customHeight="1" spans="1:4">
      <c r="A28" s="42" t="s">
        <v>906</v>
      </c>
      <c r="B28" s="26"/>
      <c r="C28" s="27"/>
      <c r="D28" s="28"/>
    </row>
    <row r="29" ht="20.45" customHeight="1" spans="1:4">
      <c r="A29" s="22" t="s">
        <v>878</v>
      </c>
      <c r="B29" s="26"/>
      <c r="C29" s="27"/>
      <c r="D29" s="28"/>
    </row>
    <row r="30" ht="20.45" customHeight="1" spans="1:4">
      <c r="A30" s="32" t="s">
        <v>907</v>
      </c>
      <c r="B30" s="26"/>
      <c r="C30" s="27"/>
      <c r="D30" s="28"/>
    </row>
    <row r="31" ht="20.45" customHeight="1" spans="1:4">
      <c r="A31" s="25" t="s">
        <v>902</v>
      </c>
      <c r="B31" s="26"/>
      <c r="C31" s="27"/>
      <c r="D31" s="28"/>
    </row>
    <row r="32" ht="20.45" customHeight="1" spans="1:4">
      <c r="A32" s="25" t="s">
        <v>903</v>
      </c>
      <c r="B32" s="26"/>
      <c r="C32" s="27"/>
      <c r="D32" s="28"/>
    </row>
    <row r="33" ht="20.45" customHeight="1" spans="1:4">
      <c r="A33" s="25" t="s">
        <v>904</v>
      </c>
      <c r="B33" s="26"/>
      <c r="C33" s="27"/>
      <c r="D33" s="28"/>
    </row>
    <row r="34" ht="20.45" customHeight="1" spans="1:4">
      <c r="A34" s="25" t="s">
        <v>905</v>
      </c>
      <c r="B34" s="26"/>
      <c r="C34" s="27"/>
      <c r="D34" s="28"/>
    </row>
    <row r="35" ht="20.45" customHeight="1" spans="1:4">
      <c r="A35" s="40" t="s">
        <v>906</v>
      </c>
      <c r="B35" s="26"/>
      <c r="C35" s="27"/>
      <c r="D35" s="28"/>
    </row>
    <row r="36" ht="20.45" customHeight="1" spans="1:4">
      <c r="A36" s="34" t="s">
        <v>880</v>
      </c>
      <c r="B36" s="26"/>
      <c r="C36" s="27"/>
      <c r="D36" s="28"/>
    </row>
    <row r="37" ht="20.45" customHeight="1" spans="1:4">
      <c r="A37" s="25" t="s">
        <v>902</v>
      </c>
      <c r="B37" s="26"/>
      <c r="C37" s="27"/>
      <c r="D37" s="28"/>
    </row>
    <row r="38" ht="20.45" customHeight="1" spans="1:4">
      <c r="A38" s="25" t="s">
        <v>903</v>
      </c>
      <c r="B38" s="26"/>
      <c r="C38" s="27"/>
      <c r="D38" s="28"/>
    </row>
    <row r="39" ht="20.45" customHeight="1" spans="1:4">
      <c r="A39" s="25" t="s">
        <v>904</v>
      </c>
      <c r="B39" s="26"/>
      <c r="C39" s="27"/>
      <c r="D39" s="28"/>
    </row>
    <row r="40" ht="20.45" customHeight="1" spans="1:4">
      <c r="A40" s="25" t="s">
        <v>905</v>
      </c>
      <c r="B40" s="26"/>
      <c r="C40" s="27"/>
      <c r="D40" s="28"/>
    </row>
    <row r="41" ht="20.45" customHeight="1" spans="1:4">
      <c r="A41" s="25" t="s">
        <v>906</v>
      </c>
      <c r="B41" s="26"/>
      <c r="C41" s="27"/>
      <c r="D41" s="28"/>
    </row>
    <row r="42" ht="20.45" customHeight="1" spans="1:4">
      <c r="A42" s="32" t="s">
        <v>908</v>
      </c>
      <c r="B42" s="26"/>
      <c r="C42" s="27"/>
      <c r="D42" s="28"/>
    </row>
    <row r="43" ht="20.45" customHeight="1" spans="1:4">
      <c r="A43" s="32" t="s">
        <v>909</v>
      </c>
      <c r="B43" s="26"/>
      <c r="C43" s="27"/>
      <c r="D43" s="28"/>
    </row>
    <row r="44" ht="20.45" customHeight="1" spans="1:4">
      <c r="A44" s="32" t="s">
        <v>910</v>
      </c>
      <c r="B44" s="26"/>
      <c r="C44" s="27"/>
      <c r="D44" s="28"/>
    </row>
    <row r="45" ht="20.45" customHeight="1" spans="1:4">
      <c r="A45" s="32" t="s">
        <v>911</v>
      </c>
      <c r="B45" s="26"/>
      <c r="C45" s="27"/>
      <c r="D45" s="28"/>
    </row>
    <row r="46" ht="20.45" customHeight="1" spans="1:4">
      <c r="A46" s="36" t="s">
        <v>905</v>
      </c>
      <c r="B46" s="26"/>
      <c r="C46" s="27"/>
      <c r="D46" s="28"/>
    </row>
    <row r="47" ht="20.45" customHeight="1" spans="1:4">
      <c r="A47" s="36" t="s">
        <v>906</v>
      </c>
      <c r="B47" s="26"/>
      <c r="C47" s="27"/>
      <c r="D47" s="28"/>
    </row>
    <row r="48" ht="20.45" customHeight="1" spans="1:4">
      <c r="A48" s="22" t="s">
        <v>882</v>
      </c>
      <c r="B48" s="26"/>
      <c r="C48" s="27"/>
      <c r="D48" s="28"/>
    </row>
    <row r="49" ht="20.45" customHeight="1" spans="1:4">
      <c r="A49" s="25" t="s">
        <v>902</v>
      </c>
      <c r="B49" s="26"/>
      <c r="C49" s="27"/>
      <c r="D49" s="28"/>
    </row>
    <row r="50" ht="20.45" customHeight="1" spans="1:4">
      <c r="A50" s="25" t="s">
        <v>903</v>
      </c>
      <c r="B50" s="26"/>
      <c r="C50" s="27"/>
      <c r="D50" s="28"/>
    </row>
    <row r="51" ht="20.45" customHeight="1" spans="1:4">
      <c r="A51" s="25" t="s">
        <v>904</v>
      </c>
      <c r="B51" s="26"/>
      <c r="C51" s="27"/>
      <c r="D51" s="28"/>
    </row>
    <row r="52" ht="20.45" customHeight="1" spans="1:4">
      <c r="A52" s="25" t="s">
        <v>905</v>
      </c>
      <c r="B52" s="26"/>
      <c r="C52" s="27"/>
      <c r="D52" s="28"/>
    </row>
    <row r="53" ht="20.45" customHeight="1" spans="1:4">
      <c r="A53" s="25" t="s">
        <v>906</v>
      </c>
      <c r="B53" s="26"/>
      <c r="C53" s="27"/>
      <c r="D53" s="28"/>
    </row>
    <row r="54" ht="20.45" customHeight="1" spans="1:4">
      <c r="A54" s="22" t="s">
        <v>883</v>
      </c>
      <c r="B54" s="26"/>
      <c r="C54" s="27"/>
      <c r="D54" s="28"/>
    </row>
    <row r="55" ht="20.45" customHeight="1" spans="1:4">
      <c r="A55" s="25" t="s">
        <v>902</v>
      </c>
      <c r="B55" s="26"/>
      <c r="C55" s="27"/>
      <c r="D55" s="28"/>
    </row>
    <row r="56" ht="20.45" customHeight="1" spans="1:4">
      <c r="A56" s="25" t="s">
        <v>903</v>
      </c>
      <c r="B56" s="26"/>
      <c r="C56" s="27"/>
      <c r="D56" s="28"/>
    </row>
    <row r="57" ht="20.45" customHeight="1" spans="1:4">
      <c r="A57" s="25" t="s">
        <v>904</v>
      </c>
      <c r="B57" s="26"/>
      <c r="C57" s="27"/>
      <c r="D57" s="28"/>
    </row>
    <row r="58" ht="20.45" customHeight="1" spans="1:4">
      <c r="A58" s="25" t="s">
        <v>905</v>
      </c>
      <c r="B58" s="26"/>
      <c r="C58" s="27"/>
      <c r="D58" s="28"/>
    </row>
    <row r="59" ht="20.45" customHeight="1" spans="1:4">
      <c r="A59" s="25" t="s">
        <v>906</v>
      </c>
      <c r="B59" s="26"/>
      <c r="C59" s="27"/>
      <c r="D59" s="28"/>
    </row>
    <row r="60" ht="20.45" customHeight="1" spans="1:4">
      <c r="A60" s="22" t="s">
        <v>884</v>
      </c>
      <c r="B60" s="26"/>
      <c r="C60" s="27"/>
      <c r="D60" s="28"/>
    </row>
    <row r="61" ht="20.45" customHeight="1" spans="1:4">
      <c r="A61" s="25" t="s">
        <v>902</v>
      </c>
      <c r="B61" s="26"/>
      <c r="C61" s="27"/>
      <c r="D61" s="28"/>
    </row>
    <row r="62" ht="20.45" customHeight="1" spans="1:4">
      <c r="A62" s="25" t="s">
        <v>903</v>
      </c>
      <c r="B62" s="26"/>
      <c r="C62" s="27"/>
      <c r="D62" s="28"/>
    </row>
    <row r="63" ht="20.45" customHeight="1" spans="1:4">
      <c r="A63" s="25" t="s">
        <v>904</v>
      </c>
      <c r="B63" s="26"/>
      <c r="C63" s="27"/>
      <c r="D63" s="28"/>
    </row>
    <row r="64" ht="20.45" customHeight="1" spans="1:4">
      <c r="A64" s="25" t="s">
        <v>905</v>
      </c>
      <c r="B64" s="26"/>
      <c r="C64" s="27"/>
      <c r="D64" s="28"/>
    </row>
    <row r="65" ht="20.45" customHeight="1" spans="1:4">
      <c r="A65" s="25" t="s">
        <v>906</v>
      </c>
      <c r="B65" s="43"/>
      <c r="C65" s="44"/>
      <c r="D65" s="45"/>
    </row>
  </sheetData>
  <mergeCells count="1">
    <mergeCell ref="A2:D2"/>
  </mergeCells>
  <conditionalFormatting sqref="A5:A16">
    <cfRule type="expression" dxfId="4" priority="6" stopIfTrue="1">
      <formula>"len($A:$A)=3"</formula>
    </cfRule>
  </conditionalFormatting>
  <conditionalFormatting sqref="A31:A35">
    <cfRule type="expression" dxfId="5" priority="5" stopIfTrue="1">
      <formula>"len($A:$A)=3"</formula>
    </cfRule>
  </conditionalFormatting>
  <conditionalFormatting sqref="A37:A41">
    <cfRule type="expression" dxfId="6" priority="4" stopIfTrue="1">
      <formula>"len($A:$A)=3"</formula>
    </cfRule>
  </conditionalFormatting>
  <conditionalFormatting sqref="A49:A53">
    <cfRule type="expression" dxfId="7" priority="3" stopIfTrue="1">
      <formula>"len($A:$A)=3"</formula>
    </cfRule>
  </conditionalFormatting>
  <conditionalFormatting sqref="A55:A59">
    <cfRule type="expression" dxfId="8" priority="2" stopIfTrue="1">
      <formula>"len($A:$A)=3"</formula>
    </cfRule>
  </conditionalFormatting>
  <conditionalFormatting sqref="A61:A65">
    <cfRule type="expression" dxfId="9" priority="1" stopIfTrue="1">
      <formula>"len($A:$A)=3"</formula>
    </cfRule>
  </conditionalFormatting>
  <printOptions horizontalCentered="1"/>
  <pageMargins left="0.393055555555556" right="0.393055555555556" top="0.590277777777778" bottom="0.393055555555556" header="0.313888888888889" footer="0.313888888888889"/>
  <pageSetup paperSize="9" scale="56"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9"/>
  <sheetViews>
    <sheetView workbookViewId="0">
      <selection activeCell="G13" sqref="G13"/>
    </sheetView>
  </sheetViews>
  <sheetFormatPr defaultColWidth="9" defaultRowHeight="14.25" outlineLevelCol="3"/>
  <cols>
    <col min="1" max="1" width="46" style="12" customWidth="1"/>
    <col min="2" max="2" width="13" style="13" customWidth="1"/>
    <col min="3" max="3" width="13.375" style="12" customWidth="1"/>
    <col min="4" max="4" width="15.25" style="12" customWidth="1"/>
    <col min="5" max="16384" width="9" style="12"/>
  </cols>
  <sheetData>
    <row r="1" ht="19.35" customHeight="1" spans="1:1">
      <c r="A1" s="12" t="s">
        <v>912</v>
      </c>
    </row>
    <row r="2" ht="26.45" customHeight="1" spans="1:4">
      <c r="A2" s="14" t="s">
        <v>913</v>
      </c>
      <c r="B2" s="14"/>
      <c r="C2" s="14"/>
      <c r="D2" s="14"/>
    </row>
    <row r="3" ht="17.45" customHeight="1" spans="1:4">
      <c r="A3" s="15"/>
      <c r="B3" s="16"/>
      <c r="C3" s="17"/>
      <c r="D3" s="18" t="s">
        <v>627</v>
      </c>
    </row>
    <row r="4" ht="44.45" customHeight="1" spans="1:4">
      <c r="A4" s="19" t="s">
        <v>901</v>
      </c>
      <c r="B4" s="20" t="s">
        <v>56</v>
      </c>
      <c r="C4" s="21" t="s">
        <v>102</v>
      </c>
      <c r="D4" s="21" t="s">
        <v>103</v>
      </c>
    </row>
    <row r="5" ht="22.9" customHeight="1" spans="1:4">
      <c r="A5" s="22" t="s">
        <v>888</v>
      </c>
      <c r="B5" s="23"/>
      <c r="C5" s="23"/>
      <c r="D5" s="24"/>
    </row>
    <row r="6" ht="22.9" customHeight="1" spans="1:4">
      <c r="A6" s="25" t="s">
        <v>914</v>
      </c>
      <c r="B6" s="23"/>
      <c r="C6" s="23"/>
      <c r="D6" s="24"/>
    </row>
    <row r="7" ht="22.9" customHeight="1" spans="1:4">
      <c r="A7" s="25" t="s">
        <v>915</v>
      </c>
      <c r="B7" s="23"/>
      <c r="C7" s="23"/>
      <c r="D7" s="24"/>
    </row>
    <row r="8" ht="22.9" customHeight="1" spans="1:4">
      <c r="A8" s="25" t="s">
        <v>916</v>
      </c>
      <c r="B8" s="23"/>
      <c r="C8" s="23"/>
      <c r="D8" s="24"/>
    </row>
    <row r="9" ht="22.9" customHeight="1" spans="1:4">
      <c r="A9" s="25" t="s">
        <v>917</v>
      </c>
      <c r="B9" s="23"/>
      <c r="C9" s="23"/>
      <c r="D9" s="24"/>
    </row>
    <row r="10" ht="22.9" customHeight="1" spans="1:4">
      <c r="A10" s="22" t="s">
        <v>889</v>
      </c>
      <c r="B10" s="26">
        <v>13678</v>
      </c>
      <c r="C10" s="27">
        <v>12718</v>
      </c>
      <c r="D10" s="28"/>
    </row>
    <row r="11" ht="22.9" customHeight="1" spans="1:4">
      <c r="A11" s="29" t="s">
        <v>918</v>
      </c>
      <c r="B11" s="26">
        <v>12733</v>
      </c>
      <c r="C11" s="27">
        <v>11871</v>
      </c>
      <c r="D11" s="28"/>
    </row>
    <row r="12" ht="22.9" customHeight="1" spans="1:4">
      <c r="A12" s="29" t="s">
        <v>919</v>
      </c>
      <c r="B12" s="26">
        <v>354</v>
      </c>
      <c r="C12" s="27">
        <v>286</v>
      </c>
      <c r="D12" s="28"/>
    </row>
    <row r="13" ht="22.9" customHeight="1" spans="1:4">
      <c r="A13" s="29" t="s">
        <v>920</v>
      </c>
      <c r="B13" s="26">
        <v>583</v>
      </c>
      <c r="C13" s="27">
        <v>556</v>
      </c>
      <c r="D13" s="28"/>
    </row>
    <row r="14" ht="22.9" customHeight="1" spans="1:4">
      <c r="A14" s="29" t="s">
        <v>921</v>
      </c>
      <c r="B14" s="26">
        <v>8</v>
      </c>
      <c r="C14" s="27">
        <v>5</v>
      </c>
      <c r="D14" s="28"/>
    </row>
    <row r="15" ht="22.9" customHeight="1" spans="1:4">
      <c r="A15" s="22" t="s">
        <v>890</v>
      </c>
      <c r="B15" s="26">
        <v>26658</v>
      </c>
      <c r="C15" s="27">
        <v>24926</v>
      </c>
      <c r="D15" s="28"/>
    </row>
    <row r="16" ht="22.9" customHeight="1" spans="1:4">
      <c r="A16" s="30" t="s">
        <v>922</v>
      </c>
      <c r="B16" s="26">
        <v>25658</v>
      </c>
      <c r="C16" s="27">
        <v>23926</v>
      </c>
      <c r="D16" s="28"/>
    </row>
    <row r="17" ht="22.9" customHeight="1" spans="1:4">
      <c r="A17" s="30" t="s">
        <v>923</v>
      </c>
      <c r="B17" s="26">
        <v>1000</v>
      </c>
      <c r="C17" s="27">
        <v>1000</v>
      </c>
      <c r="D17" s="28"/>
    </row>
    <row r="18" ht="22.9" customHeight="1" spans="1:4">
      <c r="A18" s="22" t="s">
        <v>891</v>
      </c>
      <c r="B18" s="26"/>
      <c r="C18" s="27"/>
      <c r="D18" s="28"/>
    </row>
    <row r="19" ht="22.9" customHeight="1" spans="1:4">
      <c r="A19" s="31" t="s">
        <v>924</v>
      </c>
      <c r="B19" s="26"/>
      <c r="C19" s="27"/>
      <c r="D19" s="28"/>
    </row>
    <row r="20" ht="22.9" customHeight="1" spans="1:4">
      <c r="A20" s="31" t="s">
        <v>925</v>
      </c>
      <c r="B20" s="26"/>
      <c r="C20" s="27"/>
      <c r="D20" s="28"/>
    </row>
    <row r="21" ht="22.9" customHeight="1" spans="1:4">
      <c r="A21" s="31" t="s">
        <v>926</v>
      </c>
      <c r="B21" s="26"/>
      <c r="C21" s="27"/>
      <c r="D21" s="28"/>
    </row>
    <row r="22" ht="22.9" customHeight="1" spans="1:4">
      <c r="A22" s="22" t="s">
        <v>892</v>
      </c>
      <c r="B22" s="26"/>
      <c r="C22" s="27"/>
      <c r="D22" s="28"/>
    </row>
    <row r="23" ht="22.9" customHeight="1" spans="1:4">
      <c r="A23" s="32" t="s">
        <v>893</v>
      </c>
      <c r="B23" s="26"/>
      <c r="C23" s="27"/>
      <c r="D23" s="28"/>
    </row>
    <row r="24" ht="22.9" customHeight="1" spans="1:4">
      <c r="A24" s="33" t="s">
        <v>927</v>
      </c>
      <c r="B24" s="26"/>
      <c r="C24" s="27"/>
      <c r="D24" s="28"/>
    </row>
    <row r="25" ht="22.9" customHeight="1" spans="1:4">
      <c r="A25" s="33" t="s">
        <v>928</v>
      </c>
      <c r="B25" s="26"/>
      <c r="C25" s="27"/>
      <c r="D25" s="28"/>
    </row>
    <row r="26" ht="22.9" customHeight="1" spans="1:4">
      <c r="A26" s="33" t="s">
        <v>929</v>
      </c>
      <c r="B26" s="26"/>
      <c r="C26" s="27"/>
      <c r="D26" s="28"/>
    </row>
    <row r="27" ht="22.9" customHeight="1" spans="1:4">
      <c r="A27" s="34" t="s">
        <v>894</v>
      </c>
      <c r="B27" s="26"/>
      <c r="C27" s="27"/>
      <c r="D27" s="28"/>
    </row>
    <row r="28" ht="22.9" customHeight="1" spans="1:4">
      <c r="A28" s="35" t="s">
        <v>930</v>
      </c>
      <c r="B28" s="26"/>
      <c r="C28" s="27"/>
      <c r="D28" s="28"/>
    </row>
    <row r="29" ht="22.9" customHeight="1" spans="1:4">
      <c r="A29" s="35" t="s">
        <v>931</v>
      </c>
      <c r="B29" s="26"/>
      <c r="C29" s="27"/>
      <c r="D29" s="28"/>
    </row>
    <row r="30" ht="22.9" customHeight="1" spans="1:4">
      <c r="A30" s="35" t="s">
        <v>932</v>
      </c>
      <c r="B30" s="26"/>
      <c r="C30" s="27"/>
      <c r="D30" s="28"/>
    </row>
    <row r="31" ht="22.9" customHeight="1" spans="1:4">
      <c r="A31" s="32" t="s">
        <v>895</v>
      </c>
      <c r="B31" s="26"/>
      <c r="C31" s="27"/>
      <c r="D31" s="28"/>
    </row>
    <row r="32" ht="22.9" customHeight="1" spans="1:4">
      <c r="A32" s="36" t="s">
        <v>933</v>
      </c>
      <c r="B32" s="26"/>
      <c r="C32" s="27"/>
      <c r="D32" s="28"/>
    </row>
    <row r="33" ht="22.9" customHeight="1" spans="1:4">
      <c r="A33" s="36" t="s">
        <v>931</v>
      </c>
      <c r="B33" s="26"/>
      <c r="C33" s="27"/>
      <c r="D33" s="28"/>
    </row>
    <row r="34" ht="22.9" customHeight="1" spans="1:4">
      <c r="A34" s="36" t="s">
        <v>934</v>
      </c>
      <c r="B34" s="26"/>
      <c r="C34" s="27"/>
      <c r="D34" s="28"/>
    </row>
    <row r="35" ht="22.9" customHeight="1" spans="1:4">
      <c r="A35" s="22" t="s">
        <v>896</v>
      </c>
      <c r="B35" s="26"/>
      <c r="C35" s="27"/>
      <c r="D35" s="28"/>
    </row>
    <row r="36" ht="22.9" customHeight="1" spans="1:4">
      <c r="A36" s="37" t="s">
        <v>935</v>
      </c>
      <c r="B36" s="26"/>
      <c r="C36" s="27"/>
      <c r="D36" s="28"/>
    </row>
    <row r="37" ht="22.9" customHeight="1" spans="1:4">
      <c r="A37" s="37" t="s">
        <v>936</v>
      </c>
      <c r="B37" s="26"/>
      <c r="C37" s="27"/>
      <c r="D37" s="28"/>
    </row>
    <row r="38" ht="22.9" customHeight="1" spans="1:4">
      <c r="A38" s="37" t="s">
        <v>937</v>
      </c>
      <c r="B38" s="26"/>
      <c r="C38" s="27"/>
      <c r="D38" s="28"/>
    </row>
    <row r="39" ht="22.9" customHeight="1" spans="1:4">
      <c r="A39" s="37" t="s">
        <v>938</v>
      </c>
      <c r="B39" s="26"/>
      <c r="C39" s="27"/>
      <c r="D39" s="28"/>
    </row>
    <row r="40" ht="22.9" customHeight="1" spans="1:4">
      <c r="A40" s="22" t="s">
        <v>897</v>
      </c>
      <c r="B40" s="26"/>
      <c r="C40" s="27"/>
      <c r="D40" s="28"/>
    </row>
    <row r="41" ht="22.9" customHeight="1" spans="1:4">
      <c r="A41" s="38" t="s">
        <v>939</v>
      </c>
      <c r="B41" s="26"/>
      <c r="C41" s="27"/>
      <c r="D41" s="28"/>
    </row>
    <row r="42" ht="22.9" customHeight="1" spans="1:4">
      <c r="A42" s="38" t="s">
        <v>940</v>
      </c>
      <c r="B42" s="26"/>
      <c r="C42" s="27"/>
      <c r="D42" s="28"/>
    </row>
    <row r="43" ht="22.9" customHeight="1" spans="1:4">
      <c r="A43" s="38" t="s">
        <v>916</v>
      </c>
      <c r="B43" s="26"/>
      <c r="C43" s="27"/>
      <c r="D43" s="28"/>
    </row>
    <row r="44" ht="22.9" customHeight="1" spans="1:4">
      <c r="A44" s="38" t="s">
        <v>941</v>
      </c>
      <c r="B44" s="26"/>
      <c r="C44" s="27"/>
      <c r="D44" s="28"/>
    </row>
    <row r="45" ht="22.9" customHeight="1" spans="1:4">
      <c r="A45" s="38" t="s">
        <v>942</v>
      </c>
      <c r="B45" s="26"/>
      <c r="C45" s="27"/>
      <c r="D45" s="28"/>
    </row>
    <row r="46" ht="22.9" customHeight="1" spans="1:4">
      <c r="A46" s="22" t="s">
        <v>898</v>
      </c>
      <c r="B46" s="26"/>
      <c r="C46" s="27"/>
      <c r="D46" s="28"/>
    </row>
    <row r="47" ht="22.9" customHeight="1" spans="1:4">
      <c r="A47" s="39" t="s">
        <v>943</v>
      </c>
      <c r="B47" s="26"/>
      <c r="C47" s="27"/>
      <c r="D47" s="28"/>
    </row>
    <row r="48" ht="22.9" customHeight="1" spans="1:4">
      <c r="A48" s="39" t="s">
        <v>944</v>
      </c>
      <c r="B48" s="26"/>
      <c r="C48" s="27"/>
      <c r="D48" s="28"/>
    </row>
    <row r="49" ht="22.9" customHeight="1" spans="1:4">
      <c r="A49" s="39" t="s">
        <v>945</v>
      </c>
      <c r="B49" s="26"/>
      <c r="C49" s="27"/>
      <c r="D49" s="28"/>
    </row>
  </sheetData>
  <mergeCells count="1">
    <mergeCell ref="A2:D2"/>
  </mergeCells>
  <conditionalFormatting sqref="A5:A14">
    <cfRule type="expression" dxfId="10" priority="1" stopIfTrue="1">
      <formula>"len($A:$A)=3"</formula>
    </cfRule>
  </conditionalFormatting>
  <printOptions horizontalCentered="1"/>
  <pageMargins left="0.393055555555556" right="0.393055555555556" top="0.590277777777778" bottom="0.393055555555556" header="0.313888888888889" footer="0.313888888888889"/>
  <pageSetup paperSize="9" scale="66"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3"/>
  <sheetViews>
    <sheetView workbookViewId="0">
      <selection activeCell="E18" sqref="E18"/>
    </sheetView>
  </sheetViews>
  <sheetFormatPr defaultColWidth="8.75" defaultRowHeight="14.25" outlineLevelCol="2"/>
  <cols>
    <col min="1" max="1" width="11.375" style="1" customWidth="1"/>
    <col min="2" max="2" width="34.25" style="1" customWidth="1"/>
    <col min="3" max="3" width="34.125" style="1" customWidth="1"/>
    <col min="4" max="16384" width="8.75" style="1"/>
  </cols>
  <sheetData>
    <row r="1" spans="1:1">
      <c r="A1" s="1" t="s">
        <v>946</v>
      </c>
    </row>
    <row r="2" ht="29.45" customHeight="1" spans="1:3">
      <c r="A2" s="2" t="s">
        <v>947</v>
      </c>
      <c r="B2" s="2"/>
      <c r="C2" s="2"/>
    </row>
    <row r="3" ht="25.9" customHeight="1" spans="1:3">
      <c r="A3" s="3"/>
      <c r="B3" s="4"/>
      <c r="C3" s="5" t="s">
        <v>54</v>
      </c>
    </row>
    <row r="4" ht="27.75" customHeight="1" spans="1:3">
      <c r="A4" s="6" t="s">
        <v>948</v>
      </c>
      <c r="B4" s="6"/>
      <c r="C4" s="6" t="s">
        <v>629</v>
      </c>
    </row>
    <row r="5" ht="27.75" customHeight="1" spans="1:3">
      <c r="A5" s="7" t="s">
        <v>949</v>
      </c>
      <c r="B5" s="7"/>
      <c r="C5" s="8">
        <f>207590+189</f>
        <v>207779</v>
      </c>
    </row>
    <row r="6" ht="27.75" customHeight="1" spans="1:3">
      <c r="A6" s="7" t="s">
        <v>950</v>
      </c>
      <c r="B6" s="7"/>
      <c r="C6" s="8">
        <v>36830</v>
      </c>
    </row>
    <row r="7" ht="27.75" customHeight="1" spans="1:3">
      <c r="A7" s="7" t="s">
        <v>951</v>
      </c>
      <c r="B7" s="7"/>
      <c r="C7" s="8">
        <v>1550</v>
      </c>
    </row>
    <row r="8" ht="27.75" customHeight="1" spans="1:3">
      <c r="A8" s="7" t="s">
        <v>952</v>
      </c>
      <c r="B8" s="7"/>
      <c r="C8" s="8">
        <f>242870+189</f>
        <v>243059</v>
      </c>
    </row>
    <row r="9" ht="27.75" customHeight="1" spans="1:3">
      <c r="A9" s="6" t="s">
        <v>953</v>
      </c>
      <c r="B9" s="6"/>
      <c r="C9" s="6" t="s">
        <v>629</v>
      </c>
    </row>
    <row r="10" ht="27.75" customHeight="1" spans="1:3">
      <c r="A10" s="7" t="s">
        <v>954</v>
      </c>
      <c r="B10" s="7"/>
      <c r="C10" s="9">
        <v>214143</v>
      </c>
    </row>
    <row r="11" ht="27.75" customHeight="1" spans="1:3">
      <c r="A11" s="7" t="s">
        <v>955</v>
      </c>
      <c r="B11" s="7"/>
      <c r="C11" s="9">
        <v>37509</v>
      </c>
    </row>
    <row r="12" ht="27.75" customHeight="1" spans="1:3">
      <c r="A12" s="7" t="s">
        <v>956</v>
      </c>
      <c r="B12" s="7"/>
      <c r="C12" s="9">
        <v>251652</v>
      </c>
    </row>
    <row r="13" ht="54.6" customHeight="1" spans="1:3">
      <c r="A13" s="11" t="s">
        <v>957</v>
      </c>
      <c r="B13" s="11"/>
      <c r="C13" s="11"/>
    </row>
  </sheetData>
  <mergeCells count="11">
    <mergeCell ref="A2:C2"/>
    <mergeCell ref="A4:B4"/>
    <mergeCell ref="A5:B5"/>
    <mergeCell ref="A6:B6"/>
    <mergeCell ref="A7:B7"/>
    <mergeCell ref="A8:B8"/>
    <mergeCell ref="A9:B9"/>
    <mergeCell ref="A10:B10"/>
    <mergeCell ref="A11:B11"/>
    <mergeCell ref="A12:B12"/>
    <mergeCell ref="A13:C13"/>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3"/>
  <sheetViews>
    <sheetView workbookViewId="0">
      <selection activeCell="C5" sqref="C5:C8"/>
    </sheetView>
  </sheetViews>
  <sheetFormatPr defaultColWidth="8.75" defaultRowHeight="14.25" outlineLevelCol="2"/>
  <cols>
    <col min="1" max="1" width="10.25" style="1" customWidth="1"/>
    <col min="2" max="2" width="30.875" style="1" customWidth="1"/>
    <col min="3" max="3" width="32.625" style="1" customWidth="1"/>
    <col min="4" max="16384" width="8.75" style="1"/>
  </cols>
  <sheetData>
    <row r="1" ht="19.5" customHeight="1" spans="1:1">
      <c r="A1" s="1" t="s">
        <v>958</v>
      </c>
    </row>
    <row r="2" ht="29.45" customHeight="1" spans="1:3">
      <c r="A2" s="2" t="s">
        <v>959</v>
      </c>
      <c r="B2" s="2"/>
      <c r="C2" s="2"/>
    </row>
    <row r="3" ht="25.9" customHeight="1" spans="1:3">
      <c r="A3" s="3"/>
      <c r="B3" s="4"/>
      <c r="C3" s="5" t="s">
        <v>54</v>
      </c>
    </row>
    <row r="4" ht="27.75" customHeight="1" spans="1:3">
      <c r="A4" s="6" t="s">
        <v>948</v>
      </c>
      <c r="B4" s="6"/>
      <c r="C4" s="6" t="s">
        <v>629</v>
      </c>
    </row>
    <row r="5" ht="27.75" customHeight="1" spans="1:3">
      <c r="A5" s="7" t="s">
        <v>949</v>
      </c>
      <c r="B5" s="7"/>
      <c r="C5" s="8">
        <v>207779</v>
      </c>
    </row>
    <row r="6" ht="27.75" customHeight="1" spans="1:3">
      <c r="A6" s="7" t="s">
        <v>950</v>
      </c>
      <c r="B6" s="7"/>
      <c r="C6" s="8">
        <v>36830</v>
      </c>
    </row>
    <row r="7" ht="27.75" customHeight="1" spans="1:3">
      <c r="A7" s="7" t="s">
        <v>951</v>
      </c>
      <c r="B7" s="7"/>
      <c r="C7" s="8">
        <v>1550</v>
      </c>
    </row>
    <row r="8" ht="27.75" customHeight="1" spans="1:3">
      <c r="A8" s="7" t="s">
        <v>952</v>
      </c>
      <c r="B8" s="7"/>
      <c r="C8" s="8">
        <v>243059</v>
      </c>
    </row>
    <row r="9" ht="27.75" customHeight="1" spans="1:3">
      <c r="A9" s="6" t="s">
        <v>953</v>
      </c>
      <c r="B9" s="6"/>
      <c r="C9" s="6" t="s">
        <v>629</v>
      </c>
    </row>
    <row r="10" ht="27.75" customHeight="1" spans="1:3">
      <c r="A10" s="7" t="s">
        <v>954</v>
      </c>
      <c r="B10" s="7"/>
      <c r="C10" s="9">
        <v>214143</v>
      </c>
    </row>
    <row r="11" ht="27.75" customHeight="1" spans="1:3">
      <c r="A11" s="7" t="s">
        <v>955</v>
      </c>
      <c r="B11" s="7"/>
      <c r="C11" s="9">
        <v>37509</v>
      </c>
    </row>
    <row r="12" ht="27.75" customHeight="1" spans="1:3">
      <c r="A12" s="7" t="s">
        <v>956</v>
      </c>
      <c r="B12" s="7"/>
      <c r="C12" s="9">
        <v>251652</v>
      </c>
    </row>
    <row r="13" ht="50.45" customHeight="1" spans="1:3">
      <c r="A13" s="11" t="s">
        <v>957</v>
      </c>
      <c r="B13" s="11"/>
      <c r="C13" s="11"/>
    </row>
  </sheetData>
  <mergeCells count="11">
    <mergeCell ref="A2:C2"/>
    <mergeCell ref="A4:B4"/>
    <mergeCell ref="A5:B5"/>
    <mergeCell ref="A6:B6"/>
    <mergeCell ref="A7:B7"/>
    <mergeCell ref="A8:B8"/>
    <mergeCell ref="A9:B9"/>
    <mergeCell ref="A10:B10"/>
    <mergeCell ref="A11:B11"/>
    <mergeCell ref="A12:B12"/>
    <mergeCell ref="A13:C13"/>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G14" sqref="G14"/>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960</v>
      </c>
    </row>
    <row r="2" ht="29.45" customHeight="1" spans="1:3">
      <c r="A2" s="2" t="s">
        <v>961</v>
      </c>
      <c r="B2" s="2"/>
      <c r="C2" s="2"/>
    </row>
    <row r="3" ht="25.9" customHeight="1" spans="1:3">
      <c r="A3" s="3"/>
      <c r="B3" s="4"/>
      <c r="C3" s="5" t="s">
        <v>54</v>
      </c>
    </row>
    <row r="4" ht="29.25" customHeight="1" spans="1:3">
      <c r="A4" s="6" t="s">
        <v>948</v>
      </c>
      <c r="B4" s="6"/>
      <c r="C4" s="6" t="s">
        <v>629</v>
      </c>
    </row>
    <row r="5" ht="29.25" customHeight="1" spans="1:3">
      <c r="A5" s="7" t="s">
        <v>962</v>
      </c>
      <c r="B5" s="7"/>
      <c r="C5" s="8">
        <v>103029</v>
      </c>
    </row>
    <row r="6" ht="29.25" customHeight="1" spans="1:3">
      <c r="A6" s="7" t="s">
        <v>963</v>
      </c>
      <c r="B6" s="7"/>
      <c r="C6" s="8">
        <v>57400</v>
      </c>
    </row>
    <row r="7" ht="29.25" customHeight="1" spans="1:3">
      <c r="A7" s="7" t="s">
        <v>964</v>
      </c>
      <c r="B7" s="7"/>
      <c r="C7" s="8">
        <v>8715</v>
      </c>
    </row>
    <row r="8" ht="29.25" customHeight="1" spans="1:3">
      <c r="A8" s="7" t="s">
        <v>965</v>
      </c>
      <c r="B8" s="7"/>
      <c r="C8" s="8">
        <v>151714</v>
      </c>
    </row>
    <row r="9" ht="29.25" customHeight="1" spans="1:3">
      <c r="A9" s="6" t="s">
        <v>953</v>
      </c>
      <c r="B9" s="6"/>
      <c r="C9" s="6" t="s">
        <v>629</v>
      </c>
    </row>
    <row r="10" ht="29.25" customHeight="1" spans="1:3">
      <c r="A10" s="7" t="s">
        <v>966</v>
      </c>
      <c r="B10" s="7"/>
      <c r="C10" s="9">
        <v>105435</v>
      </c>
    </row>
    <row r="11" ht="29.25" customHeight="1" spans="1:3">
      <c r="A11" s="7" t="s">
        <v>967</v>
      </c>
      <c r="B11" s="7"/>
      <c r="C11" s="9">
        <v>57400</v>
      </c>
    </row>
    <row r="12" ht="29.25" customHeight="1" spans="1:3">
      <c r="A12" s="7" t="s">
        <v>968</v>
      </c>
      <c r="B12" s="7"/>
      <c r="C12" s="9">
        <v>162835</v>
      </c>
    </row>
    <row r="13" spans="1:3">
      <c r="A13" s="3"/>
      <c r="B13" s="3"/>
      <c r="C13" s="3"/>
    </row>
    <row r="14" ht="49.9" customHeight="1" spans="1:3">
      <c r="A14" s="10" t="s">
        <v>957</v>
      </c>
      <c r="B14" s="10"/>
      <c r="C14" s="10"/>
    </row>
  </sheetData>
  <mergeCells count="11">
    <mergeCell ref="A2:C2"/>
    <mergeCell ref="A4:B4"/>
    <mergeCell ref="A5:B5"/>
    <mergeCell ref="A6:B6"/>
    <mergeCell ref="A7:B7"/>
    <mergeCell ref="A8:B8"/>
    <mergeCell ref="A9:B9"/>
    <mergeCell ref="A10:B10"/>
    <mergeCell ref="A11:B11"/>
    <mergeCell ref="A12:B12"/>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K19" sqref="K19"/>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969</v>
      </c>
    </row>
    <row r="2" ht="29.45" customHeight="1" spans="1:3">
      <c r="A2" s="2" t="s">
        <v>970</v>
      </c>
      <c r="B2" s="2"/>
      <c r="C2" s="2"/>
    </row>
    <row r="3" ht="25.9" customHeight="1" spans="1:3">
      <c r="A3" s="3"/>
      <c r="B3" s="4"/>
      <c r="C3" s="5" t="s">
        <v>54</v>
      </c>
    </row>
    <row r="4" ht="29.25" customHeight="1" spans="1:3">
      <c r="A4" s="6" t="s">
        <v>948</v>
      </c>
      <c r="B4" s="6"/>
      <c r="C4" s="6" t="s">
        <v>629</v>
      </c>
    </row>
    <row r="5" ht="29.25" customHeight="1" spans="1:3">
      <c r="A5" s="7" t="s">
        <v>962</v>
      </c>
      <c r="B5" s="7"/>
      <c r="C5" s="8">
        <v>103029</v>
      </c>
    </row>
    <row r="6" ht="29.25" customHeight="1" spans="1:3">
      <c r="A6" s="7" t="s">
        <v>963</v>
      </c>
      <c r="B6" s="7"/>
      <c r="C6" s="8">
        <v>57400</v>
      </c>
    </row>
    <row r="7" ht="29.25" customHeight="1" spans="1:3">
      <c r="A7" s="7" t="s">
        <v>964</v>
      </c>
      <c r="B7" s="7"/>
      <c r="C7" s="8">
        <v>8715</v>
      </c>
    </row>
    <row r="8" ht="29.25" customHeight="1" spans="1:3">
      <c r="A8" s="7" t="s">
        <v>965</v>
      </c>
      <c r="B8" s="7"/>
      <c r="C8" s="8">
        <v>151714</v>
      </c>
    </row>
    <row r="9" ht="29.25" customHeight="1" spans="1:3">
      <c r="A9" s="6" t="s">
        <v>953</v>
      </c>
      <c r="B9" s="6"/>
      <c r="C9" s="6" t="s">
        <v>629</v>
      </c>
    </row>
    <row r="10" ht="29.25" customHeight="1" spans="1:3">
      <c r="A10" s="7" t="s">
        <v>966</v>
      </c>
      <c r="B10" s="7"/>
      <c r="C10" s="9">
        <v>105435</v>
      </c>
    </row>
    <row r="11" ht="29.25" customHeight="1" spans="1:3">
      <c r="A11" s="7" t="s">
        <v>967</v>
      </c>
      <c r="B11" s="7"/>
      <c r="C11" s="9">
        <v>57400</v>
      </c>
    </row>
    <row r="12" ht="29.25" customHeight="1" spans="1:3">
      <c r="A12" s="7" t="s">
        <v>968</v>
      </c>
      <c r="B12" s="7"/>
      <c r="C12" s="9">
        <v>162835</v>
      </c>
    </row>
    <row r="13" spans="1:3">
      <c r="A13" s="3"/>
      <c r="B13" s="3"/>
      <c r="C13" s="3"/>
    </row>
    <row r="14" ht="49.9" customHeight="1" spans="1:3">
      <c r="A14" s="10" t="s">
        <v>957</v>
      </c>
      <c r="B14" s="10"/>
      <c r="C14" s="10"/>
    </row>
  </sheetData>
  <mergeCells count="11">
    <mergeCell ref="A2:C2"/>
    <mergeCell ref="A4:B4"/>
    <mergeCell ref="A5:B5"/>
    <mergeCell ref="A6:B6"/>
    <mergeCell ref="A7:B7"/>
    <mergeCell ref="A8:B8"/>
    <mergeCell ref="A9:B9"/>
    <mergeCell ref="A10:B10"/>
    <mergeCell ref="A11:B11"/>
    <mergeCell ref="A12:B12"/>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6"/>
  <sheetViews>
    <sheetView workbookViewId="0">
      <selection activeCell="H18" sqref="H18"/>
    </sheetView>
  </sheetViews>
  <sheetFormatPr defaultColWidth="9" defaultRowHeight="14.25" outlineLevelCol="6"/>
  <cols>
    <col min="1" max="1" width="38.375" customWidth="1"/>
    <col min="2" max="2" width="12.125" customWidth="1"/>
    <col min="3" max="3" width="13.375" customWidth="1"/>
    <col min="4" max="4" width="15.125" customWidth="1"/>
  </cols>
  <sheetData>
    <row r="1" ht="18" customHeight="1" spans="1:2">
      <c r="A1" s="170" t="s">
        <v>99</v>
      </c>
      <c r="B1" s="171"/>
    </row>
    <row r="2" ht="20.25" spans="1:4">
      <c r="A2" s="172" t="s">
        <v>100</v>
      </c>
      <c r="B2" s="172"/>
      <c r="C2" s="172"/>
      <c r="D2" s="172"/>
    </row>
    <row r="3" spans="1:4">
      <c r="A3" s="173"/>
      <c r="B3" s="171"/>
      <c r="D3" s="161" t="s">
        <v>54</v>
      </c>
    </row>
    <row r="4" ht="35" customHeight="1" spans="1:4">
      <c r="A4" s="174" t="s">
        <v>101</v>
      </c>
      <c r="B4" s="174" t="s">
        <v>56</v>
      </c>
      <c r="C4" s="114" t="s">
        <v>102</v>
      </c>
      <c r="D4" s="21" t="s">
        <v>103</v>
      </c>
    </row>
    <row r="5" spans="1:4">
      <c r="A5" s="97" t="s">
        <v>104</v>
      </c>
      <c r="B5" s="176">
        <v>29784</v>
      </c>
      <c r="C5" s="104">
        <v>27729</v>
      </c>
      <c r="D5" s="105">
        <f>+B5/C5</f>
        <v>1.074</v>
      </c>
    </row>
    <row r="6" spans="1:4">
      <c r="A6" s="97" t="s">
        <v>105</v>
      </c>
      <c r="B6" s="176">
        <v>0</v>
      </c>
      <c r="C6" s="104">
        <v>0</v>
      </c>
      <c r="D6" s="105"/>
    </row>
    <row r="7" spans="1:4">
      <c r="A7" s="97" t="s">
        <v>106</v>
      </c>
      <c r="B7" s="176">
        <v>365</v>
      </c>
      <c r="C7" s="104">
        <v>450</v>
      </c>
      <c r="D7" s="105">
        <f t="shared" ref="D6:D46" si="0">+B7/C7</f>
        <v>0.811</v>
      </c>
    </row>
    <row r="8" spans="1:4">
      <c r="A8" s="97" t="s">
        <v>107</v>
      </c>
      <c r="B8" s="176">
        <v>11359</v>
      </c>
      <c r="C8" s="104">
        <v>9393</v>
      </c>
      <c r="D8" s="105">
        <f t="shared" si="0"/>
        <v>1.209</v>
      </c>
    </row>
    <row r="9" spans="1:7">
      <c r="A9" s="97" t="s">
        <v>108</v>
      </c>
      <c r="B9" s="176">
        <v>62911</v>
      </c>
      <c r="C9" s="104">
        <v>59271</v>
      </c>
      <c r="D9" s="105">
        <f t="shared" si="0"/>
        <v>1.061</v>
      </c>
      <c r="G9" s="107"/>
    </row>
    <row r="10" spans="1:4">
      <c r="A10" s="97" t="s">
        <v>109</v>
      </c>
      <c r="B10" s="176">
        <v>185</v>
      </c>
      <c r="C10" s="104">
        <v>620</v>
      </c>
      <c r="D10" s="105">
        <f t="shared" si="0"/>
        <v>0.298</v>
      </c>
    </row>
    <row r="11" spans="1:4">
      <c r="A11" s="97" t="s">
        <v>110</v>
      </c>
      <c r="B11" s="176">
        <v>3183</v>
      </c>
      <c r="C11" s="104">
        <v>3263</v>
      </c>
      <c r="D11" s="105">
        <f t="shared" si="0"/>
        <v>0.975</v>
      </c>
    </row>
    <row r="12" spans="1:4">
      <c r="A12" s="97" t="s">
        <v>111</v>
      </c>
      <c r="B12" s="176">
        <v>52083</v>
      </c>
      <c r="C12" s="104">
        <v>54791</v>
      </c>
      <c r="D12" s="105">
        <f t="shared" si="0"/>
        <v>0.951</v>
      </c>
    </row>
    <row r="13" spans="1:4">
      <c r="A13" s="97" t="s">
        <v>112</v>
      </c>
      <c r="B13" s="176">
        <v>16349</v>
      </c>
      <c r="C13" s="104">
        <v>16256</v>
      </c>
      <c r="D13" s="105">
        <f t="shared" si="0"/>
        <v>1.006</v>
      </c>
    </row>
    <row r="14" spans="1:4">
      <c r="A14" s="97" t="s">
        <v>113</v>
      </c>
      <c r="B14" s="176">
        <v>1372</v>
      </c>
      <c r="C14" s="104">
        <v>1600</v>
      </c>
      <c r="D14" s="105">
        <f t="shared" si="0"/>
        <v>0.858</v>
      </c>
    </row>
    <row r="15" spans="1:4">
      <c r="A15" s="97" t="s">
        <v>114</v>
      </c>
      <c r="B15" s="176">
        <v>6195</v>
      </c>
      <c r="C15" s="104">
        <v>9957</v>
      </c>
      <c r="D15" s="105">
        <f t="shared" si="0"/>
        <v>0.622</v>
      </c>
    </row>
    <row r="16" spans="1:4">
      <c r="A16" s="97" t="s">
        <v>115</v>
      </c>
      <c r="B16" s="176">
        <v>40355</v>
      </c>
      <c r="C16" s="104">
        <v>35472</v>
      </c>
      <c r="D16" s="105">
        <f t="shared" si="0"/>
        <v>1.138</v>
      </c>
    </row>
    <row r="17" spans="1:4">
      <c r="A17" s="97" t="s">
        <v>116</v>
      </c>
      <c r="B17" s="176">
        <v>4515</v>
      </c>
      <c r="C17" s="104">
        <v>3793</v>
      </c>
      <c r="D17" s="105">
        <f t="shared" si="0"/>
        <v>1.19</v>
      </c>
    </row>
    <row r="18" spans="1:4">
      <c r="A18" s="97" t="s">
        <v>117</v>
      </c>
      <c r="B18" s="176">
        <v>100</v>
      </c>
      <c r="C18" s="104">
        <v>270</v>
      </c>
      <c r="D18" s="105">
        <f t="shared" si="0"/>
        <v>0.37</v>
      </c>
    </row>
    <row r="19" spans="1:4">
      <c r="A19" s="97" t="s">
        <v>118</v>
      </c>
      <c r="B19" s="176">
        <v>649</v>
      </c>
      <c r="C19" s="104">
        <v>363</v>
      </c>
      <c r="D19" s="105">
        <f t="shared" si="0"/>
        <v>1.788</v>
      </c>
    </row>
    <row r="20" spans="1:4">
      <c r="A20" s="97" t="s">
        <v>119</v>
      </c>
      <c r="B20" s="176">
        <v>0</v>
      </c>
      <c r="C20" s="104">
        <v>0</v>
      </c>
      <c r="D20" s="105"/>
    </row>
    <row r="21" spans="1:4">
      <c r="A21" s="97" t="s">
        <v>120</v>
      </c>
      <c r="B21" s="176">
        <v>0</v>
      </c>
      <c r="C21" s="104">
        <v>0</v>
      </c>
      <c r="D21" s="105"/>
    </row>
    <row r="22" spans="1:4">
      <c r="A22" s="97" t="s">
        <v>121</v>
      </c>
      <c r="B22" s="176">
        <v>1615</v>
      </c>
      <c r="C22" s="104">
        <v>1421</v>
      </c>
      <c r="D22" s="105">
        <f t="shared" si="0"/>
        <v>1.137</v>
      </c>
    </row>
    <row r="23" spans="1:4">
      <c r="A23" s="97" t="s">
        <v>122</v>
      </c>
      <c r="B23" s="176">
        <v>77</v>
      </c>
      <c r="C23" s="104">
        <v>238</v>
      </c>
      <c r="D23" s="105">
        <f t="shared" si="0"/>
        <v>0.324</v>
      </c>
    </row>
    <row r="24" spans="1:4">
      <c r="A24" s="97" t="s">
        <v>123</v>
      </c>
      <c r="B24" s="176">
        <v>208</v>
      </c>
      <c r="C24" s="104">
        <v>108</v>
      </c>
      <c r="D24" s="105">
        <f t="shared" si="0"/>
        <v>1.926</v>
      </c>
    </row>
    <row r="25" spans="1:4">
      <c r="A25" s="97" t="s">
        <v>124</v>
      </c>
      <c r="B25" s="176">
        <v>1620</v>
      </c>
      <c r="C25" s="104">
        <v>1592</v>
      </c>
      <c r="D25" s="105">
        <f t="shared" si="0"/>
        <v>1.018</v>
      </c>
    </row>
    <row r="26" spans="1:4">
      <c r="A26" s="97" t="s">
        <v>125</v>
      </c>
      <c r="B26" s="176">
        <v>3000</v>
      </c>
      <c r="C26" s="104">
        <v>3000</v>
      </c>
      <c r="D26" s="105">
        <f t="shared" si="0"/>
        <v>1</v>
      </c>
    </row>
    <row r="27" spans="1:4">
      <c r="A27" s="97" t="s">
        <v>126</v>
      </c>
      <c r="B27" s="176">
        <v>53994</v>
      </c>
      <c r="C27" s="104">
        <v>38185</v>
      </c>
      <c r="D27" s="105">
        <f t="shared" si="0"/>
        <v>1.414</v>
      </c>
    </row>
    <row r="28" spans="1:4">
      <c r="A28" s="97" t="s">
        <v>127</v>
      </c>
      <c r="B28" s="176">
        <v>10004</v>
      </c>
      <c r="C28" s="104">
        <v>8000</v>
      </c>
      <c r="D28" s="105">
        <f t="shared" si="0"/>
        <v>1.251</v>
      </c>
    </row>
    <row r="29" spans="1:4">
      <c r="A29" s="97" t="s">
        <v>128</v>
      </c>
      <c r="B29" s="176">
        <v>0</v>
      </c>
      <c r="C29" s="104">
        <v>0</v>
      </c>
      <c r="D29" s="105"/>
    </row>
    <row r="30" ht="16.15" customHeight="1" spans="1:4">
      <c r="A30" s="177" t="s">
        <v>129</v>
      </c>
      <c r="B30" s="104">
        <f>SUM(B5:B29)</f>
        <v>299923</v>
      </c>
      <c r="C30" s="104">
        <f>SUM(C5:C29)</f>
        <v>275772</v>
      </c>
      <c r="D30" s="105">
        <f t="shared" si="0"/>
        <v>1.088</v>
      </c>
    </row>
    <row r="31" ht="15" customHeight="1" spans="1:4">
      <c r="A31" s="178" t="s">
        <v>130</v>
      </c>
      <c r="B31" s="176">
        <v>7000</v>
      </c>
      <c r="C31" s="104">
        <v>0</v>
      </c>
      <c r="D31" s="105"/>
    </row>
    <row r="32" ht="15" customHeight="1" spans="1:4">
      <c r="A32" s="178" t="s">
        <v>131</v>
      </c>
      <c r="B32" s="176">
        <f>+B37</f>
        <v>6248</v>
      </c>
      <c r="C32" s="176">
        <f>+C37</f>
        <v>5803</v>
      </c>
      <c r="D32" s="105"/>
    </row>
    <row r="33" ht="15" customHeight="1" spans="1:4">
      <c r="A33" s="179" t="s">
        <v>132</v>
      </c>
      <c r="B33" s="176">
        <v>0</v>
      </c>
      <c r="C33" s="104">
        <v>0</v>
      </c>
      <c r="D33" s="105"/>
    </row>
    <row r="34" ht="15" customHeight="1" spans="1:4">
      <c r="A34" s="179" t="s">
        <v>133</v>
      </c>
      <c r="B34" s="176">
        <v>0</v>
      </c>
      <c r="C34" s="104">
        <v>0</v>
      </c>
      <c r="D34" s="105"/>
    </row>
    <row r="35" ht="15" customHeight="1" spans="1:4">
      <c r="A35" s="180" t="s">
        <v>134</v>
      </c>
      <c r="B35" s="176">
        <v>0</v>
      </c>
      <c r="C35" s="104">
        <v>0</v>
      </c>
      <c r="D35" s="105"/>
    </row>
    <row r="36" ht="15.6" customHeight="1" spans="1:4">
      <c r="A36" s="180" t="s">
        <v>135</v>
      </c>
      <c r="B36" s="176">
        <v>0</v>
      </c>
      <c r="C36" s="104">
        <v>0</v>
      </c>
      <c r="D36" s="105"/>
    </row>
    <row r="37" spans="1:4">
      <c r="A37" s="179" t="s">
        <v>136</v>
      </c>
      <c r="B37" s="176">
        <v>6248</v>
      </c>
      <c r="C37" s="104">
        <v>5803</v>
      </c>
      <c r="D37" s="105"/>
    </row>
    <row r="38" spans="1:4">
      <c r="A38" s="181" t="s">
        <v>137</v>
      </c>
      <c r="B38" s="176">
        <v>0</v>
      </c>
      <c r="C38" s="104">
        <v>0</v>
      </c>
      <c r="D38" s="105"/>
    </row>
    <row r="39" spans="1:4">
      <c r="A39" s="180" t="s">
        <v>138</v>
      </c>
      <c r="B39" s="176">
        <v>0</v>
      </c>
      <c r="C39" s="104">
        <v>0</v>
      </c>
      <c r="D39" s="105"/>
    </row>
    <row r="40" spans="1:4">
      <c r="A40" s="182" t="s">
        <v>139</v>
      </c>
      <c r="B40" s="176">
        <v>0</v>
      </c>
      <c r="C40" s="104">
        <v>0</v>
      </c>
      <c r="D40" s="105"/>
    </row>
    <row r="41" spans="1:4">
      <c r="A41" s="183" t="s">
        <v>140</v>
      </c>
      <c r="B41" s="176">
        <v>0</v>
      </c>
      <c r="C41" s="104">
        <v>0</v>
      </c>
      <c r="D41" s="105"/>
    </row>
    <row r="42" spans="1:4">
      <c r="A42" s="183" t="s">
        <v>141</v>
      </c>
      <c r="B42" s="176">
        <v>0</v>
      </c>
      <c r="C42" s="104">
        <v>0</v>
      </c>
      <c r="D42" s="105"/>
    </row>
    <row r="43" spans="1:4">
      <c r="A43" s="183" t="s">
        <v>142</v>
      </c>
      <c r="B43" s="176">
        <v>0</v>
      </c>
      <c r="C43" s="104">
        <v>0</v>
      </c>
      <c r="D43" s="105"/>
    </row>
    <row r="44" spans="1:4">
      <c r="A44" s="184" t="s">
        <v>143</v>
      </c>
      <c r="B44" s="176">
        <v>0</v>
      </c>
      <c r="C44" s="104">
        <v>0</v>
      </c>
      <c r="D44" s="105"/>
    </row>
    <row r="45" spans="1:4">
      <c r="A45" s="185" t="s">
        <v>144</v>
      </c>
      <c r="B45" s="176">
        <v>0</v>
      </c>
      <c r="C45" s="104">
        <v>0</v>
      </c>
      <c r="D45" s="105"/>
    </row>
    <row r="46" spans="1:4">
      <c r="A46" s="177" t="s">
        <v>145</v>
      </c>
      <c r="B46" s="176">
        <f>+B30+B31+B32</f>
        <v>313171</v>
      </c>
      <c r="C46" s="176">
        <f>+C30+C31+C32</f>
        <v>281575</v>
      </c>
      <c r="D46" s="105">
        <f t="shared" si="0"/>
        <v>1.112</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workbookViewId="0">
      <selection activeCell="G18" sqref="G18"/>
    </sheetView>
  </sheetViews>
  <sheetFormatPr defaultColWidth="9" defaultRowHeight="14.25" outlineLevelCol="6"/>
  <cols>
    <col min="1" max="1" width="44.625" customWidth="1"/>
    <col min="2" max="2" width="12.125" customWidth="1"/>
    <col min="3" max="3" width="14" customWidth="1"/>
    <col min="4" max="4" width="15.125" customWidth="1"/>
  </cols>
  <sheetData>
    <row r="1" ht="18" customHeight="1" spans="1:2">
      <c r="A1" s="170" t="s">
        <v>146</v>
      </c>
      <c r="B1" s="171"/>
    </row>
    <row r="2" ht="20.25" spans="1:4">
      <c r="A2" s="172" t="s">
        <v>147</v>
      </c>
      <c r="B2" s="172"/>
      <c r="C2" s="172"/>
      <c r="D2" s="172"/>
    </row>
    <row r="3" spans="1:4">
      <c r="A3" s="173"/>
      <c r="B3" s="171"/>
      <c r="D3" s="161" t="s">
        <v>54</v>
      </c>
    </row>
    <row r="4" ht="44.45" customHeight="1" spans="1:4">
      <c r="A4" s="186" t="s">
        <v>55</v>
      </c>
      <c r="B4" s="101" t="s">
        <v>56</v>
      </c>
      <c r="C4" s="114" t="s">
        <v>57</v>
      </c>
      <c r="D4" s="21" t="s">
        <v>58</v>
      </c>
    </row>
    <row r="5" spans="1:4">
      <c r="A5" s="187" t="s">
        <v>59</v>
      </c>
      <c r="B5" s="103">
        <v>97300</v>
      </c>
      <c r="C5" s="9">
        <v>90693</v>
      </c>
      <c r="D5" s="154">
        <f>+B5/C5</f>
        <v>1.073</v>
      </c>
    </row>
    <row r="6" spans="1:4">
      <c r="A6" s="188" t="s">
        <v>60</v>
      </c>
      <c r="B6" s="103">
        <v>51000</v>
      </c>
      <c r="C6" s="9">
        <v>45253</v>
      </c>
      <c r="D6" s="154">
        <f t="shared" ref="D6:D44" si="0">+B6/C6</f>
        <v>1.127</v>
      </c>
    </row>
    <row r="7" spans="1:4">
      <c r="A7" s="188" t="s">
        <v>61</v>
      </c>
      <c r="B7" s="103">
        <v>0</v>
      </c>
      <c r="C7" s="9">
        <v>0</v>
      </c>
      <c r="D7" s="154"/>
    </row>
    <row r="8" spans="1:4">
      <c r="A8" s="188" t="s">
        <v>62</v>
      </c>
      <c r="B8" s="103">
        <v>18000</v>
      </c>
      <c r="C8" s="9">
        <v>19464</v>
      </c>
      <c r="D8" s="154">
        <f t="shared" si="0"/>
        <v>0.925</v>
      </c>
    </row>
    <row r="9" spans="1:7">
      <c r="A9" s="188" t="s">
        <v>63</v>
      </c>
      <c r="B9" s="103">
        <v>0</v>
      </c>
      <c r="C9" s="9">
        <v>0</v>
      </c>
      <c r="D9" s="154"/>
      <c r="G9" s="107"/>
    </row>
    <row r="10" spans="1:4">
      <c r="A10" s="188" t="s">
        <v>64</v>
      </c>
      <c r="B10" s="103">
        <v>2800</v>
      </c>
      <c r="C10" s="9">
        <v>2605</v>
      </c>
      <c r="D10" s="154">
        <f t="shared" si="0"/>
        <v>1.075</v>
      </c>
    </row>
    <row r="11" spans="1:4">
      <c r="A11" s="188" t="s">
        <v>65</v>
      </c>
      <c r="B11" s="103">
        <v>230</v>
      </c>
      <c r="C11" s="9">
        <v>225</v>
      </c>
      <c r="D11" s="154">
        <f t="shared" si="0"/>
        <v>1.022</v>
      </c>
    </row>
    <row r="12" spans="1:4">
      <c r="A12" s="188" t="s">
        <v>66</v>
      </c>
      <c r="B12" s="103">
        <v>4060</v>
      </c>
      <c r="C12" s="9">
        <v>3664</v>
      </c>
      <c r="D12" s="154">
        <f t="shared" si="0"/>
        <v>1.108</v>
      </c>
    </row>
    <row r="13" spans="1:4">
      <c r="A13" s="188" t="s">
        <v>67</v>
      </c>
      <c r="B13" s="103">
        <v>1300</v>
      </c>
      <c r="C13" s="9">
        <v>1128</v>
      </c>
      <c r="D13" s="154">
        <f t="shared" si="0"/>
        <v>1.152</v>
      </c>
    </row>
    <row r="14" spans="1:4">
      <c r="A14" s="188" t="s">
        <v>68</v>
      </c>
      <c r="B14" s="103">
        <v>2000</v>
      </c>
      <c r="C14" s="9">
        <v>1872</v>
      </c>
      <c r="D14" s="154">
        <f t="shared" si="0"/>
        <v>1.068</v>
      </c>
    </row>
    <row r="15" spans="1:4">
      <c r="A15" s="188" t="s">
        <v>69</v>
      </c>
      <c r="B15" s="103">
        <v>250</v>
      </c>
      <c r="C15" s="9">
        <v>246</v>
      </c>
      <c r="D15" s="154">
        <f t="shared" si="0"/>
        <v>1.016</v>
      </c>
    </row>
    <row r="16" spans="1:4">
      <c r="A16" s="188" t="s">
        <v>70</v>
      </c>
      <c r="B16" s="103">
        <v>8900</v>
      </c>
      <c r="C16" s="9">
        <v>8494</v>
      </c>
      <c r="D16" s="154">
        <f t="shared" si="0"/>
        <v>1.048</v>
      </c>
    </row>
    <row r="17" spans="1:4">
      <c r="A17" s="188" t="s">
        <v>71</v>
      </c>
      <c r="B17" s="103">
        <v>560</v>
      </c>
      <c r="C17" s="9">
        <v>536</v>
      </c>
      <c r="D17" s="154">
        <f t="shared" si="0"/>
        <v>1.045</v>
      </c>
    </row>
    <row r="18" spans="1:4">
      <c r="A18" s="188" t="s">
        <v>72</v>
      </c>
      <c r="B18" s="103">
        <v>3900</v>
      </c>
      <c r="C18" s="9">
        <v>3515</v>
      </c>
      <c r="D18" s="154">
        <f t="shared" si="0"/>
        <v>1.11</v>
      </c>
    </row>
    <row r="19" spans="1:4">
      <c r="A19" s="188" t="s">
        <v>73</v>
      </c>
      <c r="B19" s="103">
        <v>4250</v>
      </c>
      <c r="C19" s="9">
        <v>3655</v>
      </c>
      <c r="D19" s="154">
        <f t="shared" si="0"/>
        <v>1.163</v>
      </c>
    </row>
    <row r="20" spans="1:4">
      <c r="A20" s="188" t="s">
        <v>74</v>
      </c>
      <c r="B20" s="103">
        <v>0</v>
      </c>
      <c r="C20" s="9">
        <v>0</v>
      </c>
      <c r="D20" s="154"/>
    </row>
    <row r="21" spans="1:4">
      <c r="A21" s="188" t="s">
        <v>75</v>
      </c>
      <c r="B21" s="103">
        <v>50</v>
      </c>
      <c r="C21" s="9">
        <v>36</v>
      </c>
      <c r="D21" s="154">
        <f t="shared" si="0"/>
        <v>1.389</v>
      </c>
    </row>
    <row r="22" spans="1:4">
      <c r="A22" s="187" t="s">
        <v>76</v>
      </c>
      <c r="B22" s="103">
        <v>31000</v>
      </c>
      <c r="C22" s="9">
        <v>33926</v>
      </c>
      <c r="D22" s="154">
        <f t="shared" si="0"/>
        <v>0.914</v>
      </c>
    </row>
    <row r="23" spans="1:4">
      <c r="A23" s="188" t="s">
        <v>77</v>
      </c>
      <c r="B23" s="103">
        <v>10000</v>
      </c>
      <c r="C23" s="9">
        <v>12962</v>
      </c>
      <c r="D23" s="154">
        <f t="shared" si="0"/>
        <v>0.771</v>
      </c>
    </row>
    <row r="24" spans="1:4">
      <c r="A24" s="188" t="s">
        <v>78</v>
      </c>
      <c r="B24" s="103">
        <v>1100</v>
      </c>
      <c r="C24" s="9">
        <v>1023</v>
      </c>
      <c r="D24" s="154">
        <f t="shared" si="0"/>
        <v>1.075</v>
      </c>
    </row>
    <row r="25" spans="1:4">
      <c r="A25" s="188" t="s">
        <v>79</v>
      </c>
      <c r="B25" s="103">
        <v>1600</v>
      </c>
      <c r="C25" s="9">
        <v>1572</v>
      </c>
      <c r="D25" s="154">
        <f t="shared" si="0"/>
        <v>1.018</v>
      </c>
    </row>
    <row r="26" spans="1:4">
      <c r="A26" s="188" t="s">
        <v>80</v>
      </c>
      <c r="B26" s="103">
        <v>0</v>
      </c>
      <c r="C26" s="9">
        <v>100</v>
      </c>
      <c r="D26" s="154">
        <f t="shared" si="0"/>
        <v>0</v>
      </c>
    </row>
    <row r="27" spans="1:4">
      <c r="A27" s="188" t="s">
        <v>81</v>
      </c>
      <c r="B27" s="103">
        <v>15000</v>
      </c>
      <c r="C27" s="9">
        <v>13927</v>
      </c>
      <c r="D27" s="154">
        <f t="shared" si="0"/>
        <v>1.077</v>
      </c>
    </row>
    <row r="28" spans="1:4">
      <c r="A28" s="188" t="s">
        <v>82</v>
      </c>
      <c r="B28" s="103">
        <v>0</v>
      </c>
      <c r="C28" s="9">
        <v>0</v>
      </c>
      <c r="D28" s="154"/>
    </row>
    <row r="29" spans="1:4">
      <c r="A29" s="188" t="s">
        <v>83</v>
      </c>
      <c r="B29" s="103">
        <v>60</v>
      </c>
      <c r="C29" s="9">
        <v>53</v>
      </c>
      <c r="D29" s="154">
        <f t="shared" si="0"/>
        <v>1.132</v>
      </c>
    </row>
    <row r="30" spans="1:4">
      <c r="A30" s="188" t="s">
        <v>84</v>
      </c>
      <c r="B30" s="103">
        <v>3240</v>
      </c>
      <c r="C30" s="9">
        <v>4289</v>
      </c>
      <c r="D30" s="154">
        <f t="shared" si="0"/>
        <v>0.755</v>
      </c>
    </row>
    <row r="31" spans="1:4">
      <c r="A31" s="189" t="s">
        <v>85</v>
      </c>
      <c r="B31" s="103">
        <v>128300</v>
      </c>
      <c r="C31" s="9">
        <v>124619</v>
      </c>
      <c r="D31" s="154">
        <f t="shared" si="0"/>
        <v>1.03</v>
      </c>
    </row>
    <row r="32" spans="1:4">
      <c r="A32" s="190" t="s">
        <v>86</v>
      </c>
      <c r="B32" s="103">
        <v>0</v>
      </c>
      <c r="C32" s="9">
        <v>0</v>
      </c>
      <c r="D32" s="154"/>
    </row>
    <row r="33" spans="1:4">
      <c r="A33" s="190" t="s">
        <v>87</v>
      </c>
      <c r="B33" s="103">
        <v>184871</v>
      </c>
      <c r="C33" s="9">
        <v>326509</v>
      </c>
      <c r="D33" s="154">
        <f t="shared" si="0"/>
        <v>0.566</v>
      </c>
    </row>
    <row r="34" spans="1:4">
      <c r="A34" s="191" t="s">
        <v>88</v>
      </c>
      <c r="B34" s="103">
        <v>118871</v>
      </c>
      <c r="C34" s="9">
        <v>191734</v>
      </c>
      <c r="D34" s="154">
        <f t="shared" si="0"/>
        <v>0.62</v>
      </c>
    </row>
    <row r="35" spans="1:4">
      <c r="A35" s="191" t="s">
        <v>89</v>
      </c>
      <c r="B35" s="103">
        <v>8003</v>
      </c>
      <c r="C35" s="192">
        <v>8003</v>
      </c>
      <c r="D35" s="154">
        <f t="shared" si="0"/>
        <v>1</v>
      </c>
    </row>
    <row r="36" spans="1:4">
      <c r="A36" s="191" t="s">
        <v>90</v>
      </c>
      <c r="B36" s="103">
        <v>103069</v>
      </c>
      <c r="C36" s="9">
        <v>145441</v>
      </c>
      <c r="D36" s="154">
        <f t="shared" si="0"/>
        <v>0.709</v>
      </c>
    </row>
    <row r="37" spans="1:4">
      <c r="A37" s="191" t="s">
        <v>91</v>
      </c>
      <c r="B37" s="103">
        <v>7799</v>
      </c>
      <c r="C37" s="9">
        <v>38290</v>
      </c>
      <c r="D37" s="154">
        <f t="shared" si="0"/>
        <v>0.204</v>
      </c>
    </row>
    <row r="38" spans="1:4">
      <c r="A38" s="193" t="s">
        <v>92</v>
      </c>
      <c r="B38" s="103">
        <v>0</v>
      </c>
      <c r="C38" s="9">
        <v>0</v>
      </c>
      <c r="D38" s="154"/>
    </row>
    <row r="39" spans="1:4">
      <c r="A39" s="194" t="s">
        <v>93</v>
      </c>
      <c r="B39" s="103">
        <v>0</v>
      </c>
      <c r="C39" s="9">
        <v>20546</v>
      </c>
      <c r="D39" s="154">
        <f>+B39/C39</f>
        <v>0</v>
      </c>
    </row>
    <row r="40" spans="1:4">
      <c r="A40" s="194" t="s">
        <v>94</v>
      </c>
      <c r="B40" s="103">
        <v>701</v>
      </c>
      <c r="C40" s="9">
        <v>10514</v>
      </c>
      <c r="D40" s="154">
        <f t="shared" si="0"/>
        <v>0.067</v>
      </c>
    </row>
    <row r="41" spans="1:4">
      <c r="A41" s="191" t="s">
        <v>95</v>
      </c>
      <c r="B41" s="103">
        <v>40299</v>
      </c>
      <c r="C41" s="9">
        <v>56349</v>
      </c>
      <c r="D41" s="154">
        <f t="shared" si="0"/>
        <v>0.715</v>
      </c>
    </row>
    <row r="42" spans="1:4">
      <c r="A42" s="195" t="s">
        <v>148</v>
      </c>
      <c r="B42" s="103">
        <v>25000</v>
      </c>
      <c r="C42" s="9">
        <v>47366</v>
      </c>
      <c r="D42" s="154">
        <f t="shared" si="0"/>
        <v>0.528</v>
      </c>
    </row>
    <row r="43" spans="1:4">
      <c r="A43" s="194" t="s">
        <v>97</v>
      </c>
      <c r="B43" s="103">
        <v>0</v>
      </c>
      <c r="C43" s="9">
        <v>0</v>
      </c>
      <c r="D43" s="154"/>
    </row>
    <row r="44" spans="1:4">
      <c r="A44" s="189" t="s">
        <v>98</v>
      </c>
      <c r="B44" s="103">
        <v>313171</v>
      </c>
      <c r="C44" s="9">
        <v>451128</v>
      </c>
      <c r="D44" s="154">
        <f t="shared" si="0"/>
        <v>0.694</v>
      </c>
    </row>
    <row r="45" spans="1:2">
      <c r="A45" s="196"/>
      <c r="B45" s="171"/>
    </row>
    <row r="46" spans="1:2">
      <c r="A46" s="196"/>
      <c r="B46" s="171"/>
    </row>
    <row r="47" spans="1:2">
      <c r="A47" s="196"/>
      <c r="B47" s="171"/>
    </row>
    <row r="48" spans="1:2">
      <c r="A48" s="171"/>
      <c r="B48" s="171"/>
    </row>
    <row r="49" spans="1:2">
      <c r="A49" s="171"/>
      <c r="B49" s="171"/>
    </row>
    <row r="50" spans="1:2">
      <c r="A50" s="171"/>
      <c r="B50" s="171"/>
    </row>
  </sheetData>
  <mergeCells count="1">
    <mergeCell ref="A2:D2"/>
  </mergeCells>
  <printOptions horizontalCentered="1"/>
  <pageMargins left="0.393055555555556" right="0.393055555555556" top="0.590277777777778" bottom="0.393055555555556" header="0.313888888888889" footer="0.313888888888889"/>
  <pageSetup paperSize="9" scale="9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25"/>
  <sheetViews>
    <sheetView workbookViewId="0">
      <selection activeCell="J18" sqref="J18"/>
    </sheetView>
  </sheetViews>
  <sheetFormatPr defaultColWidth="9" defaultRowHeight="14.25" outlineLevelCol="3"/>
  <cols>
    <col min="1" max="1" width="44.625" customWidth="1"/>
    <col min="2" max="3" width="12.125" customWidth="1"/>
    <col min="4" max="4" width="15.125" customWidth="1"/>
  </cols>
  <sheetData>
    <row r="1" spans="1:2">
      <c r="A1" s="170" t="s">
        <v>149</v>
      </c>
      <c r="B1" s="171"/>
    </row>
    <row r="2" ht="30" customHeight="1" spans="1:4">
      <c r="A2" s="172" t="s">
        <v>150</v>
      </c>
      <c r="B2" s="172"/>
      <c r="C2" s="172"/>
      <c r="D2" s="172"/>
    </row>
    <row r="3" spans="1:4">
      <c r="A3" s="173"/>
      <c r="B3" s="171"/>
      <c r="D3" s="161" t="s">
        <v>54</v>
      </c>
    </row>
    <row r="4" ht="31" customHeight="1" spans="1:4">
      <c r="A4" s="174" t="s">
        <v>101</v>
      </c>
      <c r="B4" s="175" t="s">
        <v>56</v>
      </c>
      <c r="C4" s="21" t="s">
        <v>102</v>
      </c>
      <c r="D4" s="21" t="s">
        <v>103</v>
      </c>
    </row>
    <row r="5" ht="18" customHeight="1" spans="1:4">
      <c r="A5" s="97" t="s">
        <v>151</v>
      </c>
      <c r="B5" s="104">
        <v>29784</v>
      </c>
      <c r="C5" s="104">
        <v>27729</v>
      </c>
      <c r="D5" s="105">
        <f>+B5/C5</f>
        <v>1.074</v>
      </c>
    </row>
    <row r="6" ht="18" customHeight="1" spans="1:4">
      <c r="A6" s="97" t="s">
        <v>152</v>
      </c>
      <c r="B6" s="104">
        <v>683</v>
      </c>
      <c r="C6" s="104">
        <v>593</v>
      </c>
      <c r="D6" s="105">
        <f t="shared" ref="D6:D77" si="0">+B6/C6</f>
        <v>1.152</v>
      </c>
    </row>
    <row r="7" ht="18" customHeight="1" spans="1:4">
      <c r="A7" s="97" t="s">
        <v>153</v>
      </c>
      <c r="B7" s="104">
        <v>472</v>
      </c>
      <c r="C7" s="104">
        <v>419</v>
      </c>
      <c r="D7" s="105">
        <f t="shared" si="0"/>
        <v>1.126</v>
      </c>
    </row>
    <row r="8" ht="18" customHeight="1" spans="1:4">
      <c r="A8" s="97" t="s">
        <v>154</v>
      </c>
      <c r="B8" s="104">
        <v>72</v>
      </c>
      <c r="C8" s="104">
        <v>72</v>
      </c>
      <c r="D8" s="105">
        <f t="shared" si="0"/>
        <v>1</v>
      </c>
    </row>
    <row r="9" ht="18" customHeight="1" spans="1:4">
      <c r="A9" s="97" t="s">
        <v>155</v>
      </c>
      <c r="B9" s="104">
        <v>30</v>
      </c>
      <c r="C9" s="104">
        <v>30</v>
      </c>
      <c r="D9" s="105">
        <f t="shared" si="0"/>
        <v>1</v>
      </c>
    </row>
    <row r="10" ht="18" customHeight="1" spans="1:4">
      <c r="A10" s="97" t="s">
        <v>156</v>
      </c>
      <c r="B10" s="104">
        <v>62</v>
      </c>
      <c r="C10" s="104">
        <v>29</v>
      </c>
      <c r="D10" s="105">
        <f t="shared" si="0"/>
        <v>2.138</v>
      </c>
    </row>
    <row r="11" ht="18" customHeight="1" spans="1:4">
      <c r="A11" s="97" t="s">
        <v>157</v>
      </c>
      <c r="B11" s="104">
        <v>46</v>
      </c>
      <c r="C11" s="104">
        <v>43</v>
      </c>
      <c r="D11" s="105">
        <f t="shared" si="0"/>
        <v>1.07</v>
      </c>
    </row>
    <row r="12" ht="18" customHeight="1" spans="1:4">
      <c r="A12" s="97" t="s">
        <v>158</v>
      </c>
      <c r="B12" s="104">
        <v>344</v>
      </c>
      <c r="C12" s="104">
        <v>325</v>
      </c>
      <c r="D12" s="105">
        <f t="shared" si="0"/>
        <v>1.058</v>
      </c>
    </row>
    <row r="13" ht="18" customHeight="1" spans="1:4">
      <c r="A13" s="97" t="s">
        <v>159</v>
      </c>
      <c r="B13" s="104">
        <v>272</v>
      </c>
      <c r="C13" s="104">
        <v>276</v>
      </c>
      <c r="D13" s="105">
        <f t="shared" si="0"/>
        <v>0.986</v>
      </c>
    </row>
    <row r="14" ht="18" customHeight="1" spans="1:4">
      <c r="A14" s="97" t="s">
        <v>160</v>
      </c>
      <c r="B14" s="104">
        <v>27</v>
      </c>
      <c r="C14" s="104">
        <v>24</v>
      </c>
      <c r="D14" s="105">
        <f t="shared" si="0"/>
        <v>1.125</v>
      </c>
    </row>
    <row r="15" ht="18" customHeight="1" spans="1:4">
      <c r="A15" s="97" t="s">
        <v>161</v>
      </c>
      <c r="B15" s="104">
        <v>44</v>
      </c>
      <c r="C15" s="104">
        <v>25</v>
      </c>
      <c r="D15" s="105">
        <f t="shared" si="0"/>
        <v>1.76</v>
      </c>
    </row>
    <row r="16" ht="18" customHeight="1" spans="1:4">
      <c r="A16" s="97" t="s">
        <v>162</v>
      </c>
      <c r="B16" s="104">
        <v>14052</v>
      </c>
      <c r="C16" s="104">
        <v>13027</v>
      </c>
      <c r="D16" s="105">
        <f t="shared" si="0"/>
        <v>1.079</v>
      </c>
    </row>
    <row r="17" ht="18" customHeight="1" spans="1:4">
      <c r="A17" s="97" t="s">
        <v>163</v>
      </c>
      <c r="B17" s="104">
        <v>7555</v>
      </c>
      <c r="C17" s="104">
        <v>7266</v>
      </c>
      <c r="D17" s="105">
        <f t="shared" si="0"/>
        <v>1.04</v>
      </c>
    </row>
    <row r="18" ht="18" customHeight="1" spans="1:4">
      <c r="A18" s="97" t="s">
        <v>164</v>
      </c>
      <c r="B18" s="104">
        <v>124</v>
      </c>
      <c r="C18" s="104">
        <v>102</v>
      </c>
      <c r="D18" s="105">
        <f t="shared" si="0"/>
        <v>1.216</v>
      </c>
    </row>
    <row r="19" ht="18" customHeight="1" spans="1:4">
      <c r="A19" s="97" t="s">
        <v>165</v>
      </c>
      <c r="B19" s="104">
        <v>1813</v>
      </c>
      <c r="C19" s="104">
        <v>1446</v>
      </c>
      <c r="D19" s="105">
        <f t="shared" si="0"/>
        <v>1.254</v>
      </c>
    </row>
    <row r="20" ht="18" customHeight="1" spans="1:4">
      <c r="A20" s="97" t="s">
        <v>166</v>
      </c>
      <c r="B20" s="104">
        <v>4560</v>
      </c>
      <c r="C20" s="104">
        <v>4212</v>
      </c>
      <c r="D20" s="105">
        <f t="shared" si="0"/>
        <v>1.083</v>
      </c>
    </row>
    <row r="21" ht="18" customHeight="1" spans="1:4">
      <c r="A21" s="97" t="s">
        <v>167</v>
      </c>
      <c r="B21" s="104">
        <v>486</v>
      </c>
      <c r="C21" s="104">
        <v>407</v>
      </c>
      <c r="D21" s="105">
        <f t="shared" si="0"/>
        <v>1.194</v>
      </c>
    </row>
    <row r="22" ht="18" customHeight="1" spans="1:4">
      <c r="A22" s="97" t="s">
        <v>168</v>
      </c>
      <c r="B22" s="104">
        <v>339</v>
      </c>
      <c r="C22" s="104">
        <v>285</v>
      </c>
      <c r="D22" s="105">
        <f t="shared" si="0"/>
        <v>1.189</v>
      </c>
    </row>
    <row r="23" ht="18" customHeight="1" spans="1:4">
      <c r="A23" s="97" t="s">
        <v>169</v>
      </c>
      <c r="B23" s="104">
        <v>5</v>
      </c>
      <c r="C23" s="104">
        <v>0</v>
      </c>
      <c r="D23" s="105"/>
    </row>
    <row r="24" ht="18" customHeight="1" spans="1:4">
      <c r="A24" s="97" t="s">
        <v>170</v>
      </c>
      <c r="B24" s="104">
        <v>9</v>
      </c>
      <c r="C24" s="104">
        <v>0</v>
      </c>
      <c r="D24" s="105"/>
    </row>
    <row r="25" ht="18" customHeight="1" spans="1:4">
      <c r="A25" s="97" t="s">
        <v>171</v>
      </c>
      <c r="B25" s="104">
        <v>121</v>
      </c>
      <c r="C25" s="104">
        <v>109</v>
      </c>
      <c r="D25" s="105">
        <f t="shared" si="0"/>
        <v>1.11</v>
      </c>
    </row>
    <row r="26" ht="18" customHeight="1" spans="1:4">
      <c r="A26" s="97" t="s">
        <v>172</v>
      </c>
      <c r="B26" s="104">
        <v>13</v>
      </c>
      <c r="C26" s="104">
        <v>13</v>
      </c>
      <c r="D26" s="105">
        <f t="shared" si="0"/>
        <v>1</v>
      </c>
    </row>
    <row r="27" ht="18" customHeight="1" spans="1:4">
      <c r="A27" s="97" t="s">
        <v>173</v>
      </c>
      <c r="B27" s="104">
        <v>608</v>
      </c>
      <c r="C27" s="104">
        <v>417</v>
      </c>
      <c r="D27" s="105">
        <f t="shared" si="0"/>
        <v>1.458</v>
      </c>
    </row>
    <row r="28" ht="18" customHeight="1" spans="1:4">
      <c r="A28" s="97" t="s">
        <v>174</v>
      </c>
      <c r="B28" s="104">
        <v>336</v>
      </c>
      <c r="C28" s="104">
        <v>322</v>
      </c>
      <c r="D28" s="105">
        <f t="shared" si="0"/>
        <v>1.043</v>
      </c>
    </row>
    <row r="29" ht="18" customHeight="1" spans="1:4">
      <c r="A29" s="97" t="s">
        <v>175</v>
      </c>
      <c r="B29" s="104">
        <v>19</v>
      </c>
      <c r="C29" s="104">
        <v>19</v>
      </c>
      <c r="D29" s="105">
        <f t="shared" si="0"/>
        <v>1</v>
      </c>
    </row>
    <row r="30" ht="18" customHeight="1" spans="1:4">
      <c r="A30" s="97" t="s">
        <v>176</v>
      </c>
      <c r="B30" s="104">
        <v>180</v>
      </c>
      <c r="C30" s="104">
        <v>3</v>
      </c>
      <c r="D30" s="105">
        <f t="shared" si="0"/>
        <v>60</v>
      </c>
    </row>
    <row r="31" ht="18" customHeight="1" spans="1:4">
      <c r="A31" s="97" t="s">
        <v>177</v>
      </c>
      <c r="B31" s="104">
        <v>73</v>
      </c>
      <c r="C31" s="104">
        <v>73</v>
      </c>
      <c r="D31" s="105">
        <f t="shared" si="0"/>
        <v>1</v>
      </c>
    </row>
    <row r="32" ht="18" customHeight="1" spans="1:4">
      <c r="A32" s="97" t="s">
        <v>178</v>
      </c>
      <c r="B32" s="104">
        <v>1225</v>
      </c>
      <c r="C32" s="104">
        <v>1118</v>
      </c>
      <c r="D32" s="105">
        <f t="shared" si="0"/>
        <v>1.096</v>
      </c>
    </row>
    <row r="33" ht="18" customHeight="1" spans="1:4">
      <c r="A33" s="97" t="s">
        <v>179</v>
      </c>
      <c r="B33" s="104">
        <v>573</v>
      </c>
      <c r="C33" s="104">
        <v>527</v>
      </c>
      <c r="D33" s="105">
        <f t="shared" si="0"/>
        <v>1.087</v>
      </c>
    </row>
    <row r="34" ht="18" customHeight="1" spans="1:4">
      <c r="A34" s="97" t="s">
        <v>180</v>
      </c>
      <c r="B34" s="104">
        <v>519</v>
      </c>
      <c r="C34" s="104">
        <v>457</v>
      </c>
      <c r="D34" s="105">
        <f t="shared" si="0"/>
        <v>1.136</v>
      </c>
    </row>
    <row r="35" ht="18" customHeight="1" spans="1:4">
      <c r="A35" s="97" t="s">
        <v>181</v>
      </c>
      <c r="B35" s="104">
        <v>133</v>
      </c>
      <c r="C35" s="104">
        <v>135</v>
      </c>
      <c r="D35" s="105">
        <f t="shared" si="0"/>
        <v>0.985</v>
      </c>
    </row>
    <row r="36" ht="18" customHeight="1" spans="1:4">
      <c r="A36" s="97" t="s">
        <v>182</v>
      </c>
      <c r="B36" s="104">
        <v>1307</v>
      </c>
      <c r="C36" s="104">
        <v>1607</v>
      </c>
      <c r="D36" s="105">
        <f t="shared" si="0"/>
        <v>0.813</v>
      </c>
    </row>
    <row r="37" ht="18" customHeight="1" spans="1:4">
      <c r="A37" s="97" t="s">
        <v>183</v>
      </c>
      <c r="B37" s="104">
        <v>1307</v>
      </c>
      <c r="C37" s="104">
        <v>1607</v>
      </c>
      <c r="D37" s="105">
        <f t="shared" si="0"/>
        <v>0.813</v>
      </c>
    </row>
    <row r="38" ht="18" customHeight="1" spans="1:4">
      <c r="A38" s="97" t="s">
        <v>184</v>
      </c>
      <c r="B38" s="104">
        <v>451</v>
      </c>
      <c r="C38" s="104">
        <v>402</v>
      </c>
      <c r="D38" s="105">
        <f t="shared" si="0"/>
        <v>1.122</v>
      </c>
    </row>
    <row r="39" ht="18" customHeight="1" spans="1:4">
      <c r="A39" s="97" t="s">
        <v>185</v>
      </c>
      <c r="B39" s="104">
        <v>334</v>
      </c>
      <c r="C39" s="104">
        <v>291</v>
      </c>
      <c r="D39" s="105">
        <f t="shared" si="0"/>
        <v>1.148</v>
      </c>
    </row>
    <row r="40" ht="18" customHeight="1" spans="1:4">
      <c r="A40" s="97" t="s">
        <v>186</v>
      </c>
      <c r="B40" s="104">
        <v>102</v>
      </c>
      <c r="C40" s="104">
        <v>95</v>
      </c>
      <c r="D40" s="105">
        <f t="shared" si="0"/>
        <v>1.074</v>
      </c>
    </row>
    <row r="41" ht="18" customHeight="1" spans="1:4">
      <c r="A41" s="97" t="s">
        <v>187</v>
      </c>
      <c r="B41" s="104">
        <v>15</v>
      </c>
      <c r="C41" s="104">
        <v>15</v>
      </c>
      <c r="D41" s="105">
        <f t="shared" si="0"/>
        <v>1</v>
      </c>
    </row>
    <row r="42" ht="18" customHeight="1" spans="1:4">
      <c r="A42" s="97" t="s">
        <v>188</v>
      </c>
      <c r="B42" s="104">
        <v>1613</v>
      </c>
      <c r="C42" s="104">
        <v>1364</v>
      </c>
      <c r="D42" s="105">
        <f t="shared" si="0"/>
        <v>1.183</v>
      </c>
    </row>
    <row r="43" ht="18" customHeight="1" spans="1:4">
      <c r="A43" s="97" t="s">
        <v>189</v>
      </c>
      <c r="B43" s="104">
        <v>1248</v>
      </c>
      <c r="C43" s="104">
        <v>1235</v>
      </c>
      <c r="D43" s="105">
        <f t="shared" si="0"/>
        <v>1.011</v>
      </c>
    </row>
    <row r="44" ht="18" customHeight="1" spans="1:4">
      <c r="A44" s="97" t="s">
        <v>190</v>
      </c>
      <c r="B44" s="104">
        <v>225</v>
      </c>
      <c r="C44" s="104">
        <v>0</v>
      </c>
      <c r="D44" s="105"/>
    </row>
    <row r="45" ht="18" customHeight="1" spans="1:4">
      <c r="A45" s="97" t="s">
        <v>191</v>
      </c>
      <c r="B45" s="104">
        <v>28</v>
      </c>
      <c r="C45" s="104">
        <v>18</v>
      </c>
      <c r="D45" s="105">
        <f t="shared" si="0"/>
        <v>1.556</v>
      </c>
    </row>
    <row r="46" ht="18" customHeight="1" spans="1:4">
      <c r="A46" s="97" t="s">
        <v>192</v>
      </c>
      <c r="B46" s="104">
        <v>112</v>
      </c>
      <c r="C46" s="104">
        <v>112</v>
      </c>
      <c r="D46" s="105">
        <f t="shared" si="0"/>
        <v>1</v>
      </c>
    </row>
    <row r="47" ht="18" customHeight="1" spans="1:4">
      <c r="A47" s="97" t="s">
        <v>193</v>
      </c>
      <c r="B47" s="104">
        <v>1163</v>
      </c>
      <c r="C47" s="104">
        <v>877</v>
      </c>
      <c r="D47" s="105">
        <f t="shared" si="0"/>
        <v>1.326</v>
      </c>
    </row>
    <row r="48" ht="18" customHeight="1" spans="1:4">
      <c r="A48" s="97" t="s">
        <v>194</v>
      </c>
      <c r="B48" s="104">
        <v>408</v>
      </c>
      <c r="C48" s="104">
        <v>408</v>
      </c>
      <c r="D48" s="105">
        <f t="shared" si="0"/>
        <v>1</v>
      </c>
    </row>
    <row r="49" ht="18" customHeight="1" spans="1:4">
      <c r="A49" s="97" t="s">
        <v>195</v>
      </c>
      <c r="B49" s="104">
        <v>20</v>
      </c>
      <c r="C49" s="104">
        <v>0</v>
      </c>
      <c r="D49" s="105"/>
    </row>
    <row r="50" ht="18" customHeight="1" spans="1:4">
      <c r="A50" s="97" t="s">
        <v>196</v>
      </c>
      <c r="B50" s="104">
        <v>375</v>
      </c>
      <c r="C50" s="104">
        <v>273</v>
      </c>
      <c r="D50" s="105">
        <f t="shared" si="0"/>
        <v>1.374</v>
      </c>
    </row>
    <row r="51" ht="18" customHeight="1" spans="1:4">
      <c r="A51" s="97" t="s">
        <v>197</v>
      </c>
      <c r="B51" s="104">
        <v>360</v>
      </c>
      <c r="C51" s="104">
        <v>196</v>
      </c>
      <c r="D51" s="105">
        <f t="shared" si="0"/>
        <v>1.837</v>
      </c>
    </row>
    <row r="52" ht="18" customHeight="1" spans="1:4">
      <c r="A52" s="97" t="s">
        <v>198</v>
      </c>
      <c r="B52" s="104">
        <v>29</v>
      </c>
      <c r="C52" s="104">
        <v>0</v>
      </c>
      <c r="D52" s="105"/>
    </row>
    <row r="53" ht="18" customHeight="1" spans="1:4">
      <c r="A53" s="97" t="s">
        <v>199</v>
      </c>
      <c r="B53" s="104">
        <v>6</v>
      </c>
      <c r="C53" s="104">
        <v>0</v>
      </c>
      <c r="D53" s="105"/>
    </row>
    <row r="54" ht="18" customHeight="1" spans="1:4">
      <c r="A54" s="97" t="s">
        <v>200</v>
      </c>
      <c r="B54" s="104">
        <v>24</v>
      </c>
      <c r="C54" s="104">
        <v>0</v>
      </c>
      <c r="D54" s="105"/>
    </row>
    <row r="55" ht="18" customHeight="1" spans="1:4">
      <c r="A55" s="97" t="s">
        <v>201</v>
      </c>
      <c r="B55" s="104">
        <v>178</v>
      </c>
      <c r="C55" s="104">
        <v>152</v>
      </c>
      <c r="D55" s="105">
        <f t="shared" si="0"/>
        <v>1.171</v>
      </c>
    </row>
    <row r="56" ht="18" customHeight="1" spans="1:4">
      <c r="A56" s="97" t="s">
        <v>202</v>
      </c>
      <c r="B56" s="104">
        <v>132</v>
      </c>
      <c r="C56" s="104">
        <v>106</v>
      </c>
      <c r="D56" s="105">
        <f t="shared" si="0"/>
        <v>1.245</v>
      </c>
    </row>
    <row r="57" ht="18" customHeight="1" spans="1:4">
      <c r="A57" s="97" t="s">
        <v>203</v>
      </c>
      <c r="B57" s="104">
        <v>46</v>
      </c>
      <c r="C57" s="104">
        <v>46</v>
      </c>
      <c r="D57" s="105">
        <f t="shared" si="0"/>
        <v>1</v>
      </c>
    </row>
    <row r="58" ht="18" customHeight="1" spans="1:4">
      <c r="A58" s="97" t="s">
        <v>204</v>
      </c>
      <c r="B58" s="104">
        <v>78</v>
      </c>
      <c r="C58" s="104">
        <v>84</v>
      </c>
      <c r="D58" s="105">
        <f t="shared" si="0"/>
        <v>0.929</v>
      </c>
    </row>
    <row r="59" ht="18" customHeight="1" spans="1:4">
      <c r="A59" s="97" t="s">
        <v>205</v>
      </c>
      <c r="B59" s="104">
        <v>78</v>
      </c>
      <c r="C59" s="104">
        <v>84</v>
      </c>
      <c r="D59" s="105">
        <f t="shared" si="0"/>
        <v>0.929</v>
      </c>
    </row>
    <row r="60" ht="18" customHeight="1" spans="1:4">
      <c r="A60" s="97" t="s">
        <v>206</v>
      </c>
      <c r="B60" s="104">
        <v>443</v>
      </c>
      <c r="C60" s="104">
        <v>413</v>
      </c>
      <c r="D60" s="105">
        <f t="shared" si="0"/>
        <v>1.073</v>
      </c>
    </row>
    <row r="61" ht="18" customHeight="1" spans="1:4">
      <c r="A61" s="97" t="s">
        <v>207</v>
      </c>
      <c r="B61" s="104">
        <v>425</v>
      </c>
      <c r="C61" s="104">
        <v>410</v>
      </c>
      <c r="D61" s="105">
        <f t="shared" si="0"/>
        <v>1.037</v>
      </c>
    </row>
    <row r="62" ht="18" customHeight="1" spans="1:4">
      <c r="A62" s="97" t="s">
        <v>208</v>
      </c>
      <c r="B62" s="104">
        <v>18</v>
      </c>
      <c r="C62" s="104">
        <v>3</v>
      </c>
      <c r="D62" s="105">
        <f t="shared" si="0"/>
        <v>6</v>
      </c>
    </row>
    <row r="63" ht="18" customHeight="1" spans="1:4">
      <c r="A63" s="97" t="s">
        <v>209</v>
      </c>
      <c r="B63" s="104">
        <v>818</v>
      </c>
      <c r="C63" s="104">
        <v>746</v>
      </c>
      <c r="D63" s="105">
        <f t="shared" si="0"/>
        <v>1.097</v>
      </c>
    </row>
    <row r="64" ht="18" customHeight="1" spans="1:4">
      <c r="A64" s="97" t="s">
        <v>210</v>
      </c>
      <c r="B64" s="104">
        <v>597</v>
      </c>
      <c r="C64" s="104">
        <v>605</v>
      </c>
      <c r="D64" s="105">
        <f t="shared" si="0"/>
        <v>0.987</v>
      </c>
    </row>
    <row r="65" ht="18" customHeight="1" spans="1:4">
      <c r="A65" s="97" t="s">
        <v>211</v>
      </c>
      <c r="B65" s="104">
        <v>59</v>
      </c>
      <c r="C65" s="104">
        <v>0</v>
      </c>
      <c r="D65" s="105"/>
    </row>
    <row r="66" ht="18" customHeight="1" spans="1:4">
      <c r="A66" s="97" t="s">
        <v>212</v>
      </c>
      <c r="B66" s="104">
        <v>162</v>
      </c>
      <c r="C66" s="104">
        <v>141</v>
      </c>
      <c r="D66" s="105">
        <f t="shared" si="0"/>
        <v>1.149</v>
      </c>
    </row>
    <row r="67" ht="18" customHeight="1" spans="1:4">
      <c r="A67" s="97" t="s">
        <v>213</v>
      </c>
      <c r="B67" s="104">
        <v>1488</v>
      </c>
      <c r="C67" s="104">
        <v>1536</v>
      </c>
      <c r="D67" s="105">
        <f t="shared" si="0"/>
        <v>0.969</v>
      </c>
    </row>
    <row r="68" ht="18" customHeight="1" spans="1:4">
      <c r="A68" s="97" t="s">
        <v>214</v>
      </c>
      <c r="B68" s="104">
        <v>456</v>
      </c>
      <c r="C68" s="104">
        <v>397</v>
      </c>
      <c r="D68" s="105">
        <f t="shared" si="0"/>
        <v>1.149</v>
      </c>
    </row>
    <row r="69" ht="18" customHeight="1" spans="1:4">
      <c r="A69" s="97" t="s">
        <v>215</v>
      </c>
      <c r="B69" s="104">
        <v>91</v>
      </c>
      <c r="C69" s="104">
        <v>79</v>
      </c>
      <c r="D69" s="105">
        <f t="shared" si="0"/>
        <v>1.152</v>
      </c>
    </row>
    <row r="70" ht="18" customHeight="1" spans="1:4">
      <c r="A70" s="97" t="s">
        <v>216</v>
      </c>
      <c r="B70" s="104">
        <v>97</v>
      </c>
      <c r="C70" s="104">
        <v>58</v>
      </c>
      <c r="D70" s="105">
        <f t="shared" si="0"/>
        <v>1.672</v>
      </c>
    </row>
    <row r="71" ht="18" customHeight="1" spans="1:4">
      <c r="A71" s="97" t="s">
        <v>217</v>
      </c>
      <c r="B71" s="104">
        <v>844</v>
      </c>
      <c r="C71" s="104">
        <v>1001</v>
      </c>
      <c r="D71" s="105">
        <f t="shared" si="0"/>
        <v>0.843</v>
      </c>
    </row>
    <row r="72" ht="18" customHeight="1" spans="1:4">
      <c r="A72" s="97" t="s">
        <v>218</v>
      </c>
      <c r="B72" s="104">
        <v>530</v>
      </c>
      <c r="C72" s="104">
        <v>452</v>
      </c>
      <c r="D72" s="105">
        <f t="shared" si="0"/>
        <v>1.173</v>
      </c>
    </row>
    <row r="73" ht="18" customHeight="1" spans="1:4">
      <c r="A73" s="97" t="s">
        <v>219</v>
      </c>
      <c r="B73" s="104">
        <v>245</v>
      </c>
      <c r="C73" s="104">
        <v>200</v>
      </c>
      <c r="D73" s="105">
        <f t="shared" si="0"/>
        <v>1.225</v>
      </c>
    </row>
    <row r="74" ht="18" customHeight="1" spans="1:4">
      <c r="A74" s="97" t="s">
        <v>220</v>
      </c>
      <c r="B74" s="104">
        <v>59</v>
      </c>
      <c r="C74" s="104">
        <v>59</v>
      </c>
      <c r="D74" s="105">
        <f t="shared" si="0"/>
        <v>1</v>
      </c>
    </row>
    <row r="75" ht="18" customHeight="1" spans="1:4">
      <c r="A75" s="97" t="s">
        <v>221</v>
      </c>
      <c r="B75" s="104">
        <v>74</v>
      </c>
      <c r="C75" s="104">
        <v>61</v>
      </c>
      <c r="D75" s="105">
        <f t="shared" si="0"/>
        <v>1.213</v>
      </c>
    </row>
    <row r="76" ht="18" customHeight="1" spans="1:4">
      <c r="A76" s="97" t="s">
        <v>222</v>
      </c>
      <c r="B76" s="104">
        <v>152</v>
      </c>
      <c r="C76" s="104">
        <v>133</v>
      </c>
      <c r="D76" s="105">
        <f t="shared" si="0"/>
        <v>1.143</v>
      </c>
    </row>
    <row r="77" ht="18" customHeight="1" spans="1:4">
      <c r="A77" s="97" t="s">
        <v>223</v>
      </c>
      <c r="B77" s="104">
        <v>224</v>
      </c>
      <c r="C77" s="104">
        <v>218</v>
      </c>
      <c r="D77" s="105">
        <f t="shared" si="0"/>
        <v>1.028</v>
      </c>
    </row>
    <row r="78" ht="18" customHeight="1" spans="1:4">
      <c r="A78" s="97" t="s">
        <v>224</v>
      </c>
      <c r="B78" s="104">
        <v>192</v>
      </c>
      <c r="C78" s="104">
        <v>187</v>
      </c>
      <c r="D78" s="105">
        <f t="shared" ref="D78:D100" si="1">+B78/C78</f>
        <v>1.027</v>
      </c>
    </row>
    <row r="79" ht="18" customHeight="1" spans="1:4">
      <c r="A79" s="97" t="s">
        <v>225</v>
      </c>
      <c r="B79" s="104">
        <v>13</v>
      </c>
      <c r="C79" s="104">
        <v>13</v>
      </c>
      <c r="D79" s="105">
        <f t="shared" si="1"/>
        <v>1</v>
      </c>
    </row>
    <row r="80" ht="18" customHeight="1" spans="1:4">
      <c r="A80" s="97" t="s">
        <v>226</v>
      </c>
      <c r="B80" s="104">
        <v>19</v>
      </c>
      <c r="C80" s="104">
        <v>18</v>
      </c>
      <c r="D80" s="105">
        <f t="shared" si="1"/>
        <v>1.056</v>
      </c>
    </row>
    <row r="81" ht="18" customHeight="1" spans="1:4">
      <c r="A81" s="97" t="s">
        <v>227</v>
      </c>
      <c r="B81" s="104">
        <v>2007</v>
      </c>
      <c r="C81" s="104">
        <v>2064</v>
      </c>
      <c r="D81" s="105">
        <f t="shared" si="1"/>
        <v>0.972</v>
      </c>
    </row>
    <row r="82" ht="18" customHeight="1" spans="1:4">
      <c r="A82" s="97" t="s">
        <v>228</v>
      </c>
      <c r="B82" s="104">
        <v>823</v>
      </c>
      <c r="C82" s="104">
        <v>826</v>
      </c>
      <c r="D82" s="105">
        <f t="shared" si="1"/>
        <v>0.996</v>
      </c>
    </row>
    <row r="83" ht="18" customHeight="1" spans="1:4">
      <c r="A83" s="97" t="s">
        <v>229</v>
      </c>
      <c r="B83" s="104">
        <v>281</v>
      </c>
      <c r="C83" s="104">
        <v>281</v>
      </c>
      <c r="D83" s="105">
        <f t="shared" si="1"/>
        <v>1</v>
      </c>
    </row>
    <row r="84" ht="18" customHeight="1" spans="1:4">
      <c r="A84" s="97" t="s">
        <v>230</v>
      </c>
      <c r="B84" s="104">
        <v>326</v>
      </c>
      <c r="C84" s="104">
        <v>319</v>
      </c>
      <c r="D84" s="105">
        <f t="shared" si="1"/>
        <v>1.022</v>
      </c>
    </row>
    <row r="85" ht="18" customHeight="1" spans="1:4">
      <c r="A85" s="97" t="s">
        <v>231</v>
      </c>
      <c r="B85" s="104">
        <v>577</v>
      </c>
      <c r="C85" s="104">
        <v>637</v>
      </c>
      <c r="D85" s="105">
        <f t="shared" si="1"/>
        <v>0.906</v>
      </c>
    </row>
    <row r="86" ht="18" customHeight="1" spans="1:4">
      <c r="A86" s="97" t="s">
        <v>232</v>
      </c>
      <c r="B86" s="104">
        <v>2057</v>
      </c>
      <c r="C86" s="104">
        <v>1928</v>
      </c>
      <c r="D86" s="105">
        <f t="shared" si="1"/>
        <v>1.067</v>
      </c>
    </row>
    <row r="87" ht="18" customHeight="1" spans="1:4">
      <c r="A87" s="97" t="s">
        <v>233</v>
      </c>
      <c r="B87" s="104">
        <v>1396</v>
      </c>
      <c r="C87" s="104">
        <v>1552</v>
      </c>
      <c r="D87" s="105">
        <f t="shared" si="1"/>
        <v>0.899</v>
      </c>
    </row>
    <row r="88" ht="18" customHeight="1" spans="1:4">
      <c r="A88" s="97" t="s">
        <v>234</v>
      </c>
      <c r="B88" s="104">
        <v>12</v>
      </c>
      <c r="C88" s="104">
        <v>12</v>
      </c>
      <c r="D88" s="105">
        <f t="shared" si="1"/>
        <v>1</v>
      </c>
    </row>
    <row r="89" ht="18" customHeight="1" spans="1:4">
      <c r="A89" s="97" t="s">
        <v>235</v>
      </c>
      <c r="B89" s="104">
        <v>467</v>
      </c>
      <c r="C89" s="104">
        <v>215</v>
      </c>
      <c r="D89" s="105">
        <f t="shared" si="1"/>
        <v>2.172</v>
      </c>
    </row>
    <row r="90" ht="18" customHeight="1" spans="1:4">
      <c r="A90" s="97" t="s">
        <v>236</v>
      </c>
      <c r="B90" s="104">
        <v>182</v>
      </c>
      <c r="C90" s="104">
        <v>148</v>
      </c>
      <c r="D90" s="105">
        <f t="shared" si="1"/>
        <v>1.23</v>
      </c>
    </row>
    <row r="91" ht="18" customHeight="1" spans="1:4">
      <c r="A91" s="97" t="s">
        <v>237</v>
      </c>
      <c r="B91" s="176">
        <v>11359</v>
      </c>
      <c r="C91" s="176">
        <v>9393</v>
      </c>
      <c r="D91" s="105">
        <f t="shared" si="1"/>
        <v>1.209</v>
      </c>
    </row>
    <row r="92" ht="18" customHeight="1" spans="1:4">
      <c r="A92" s="97" t="s">
        <v>238</v>
      </c>
      <c r="B92" s="176">
        <v>32</v>
      </c>
      <c r="C92" s="176">
        <v>32</v>
      </c>
      <c r="D92" s="105">
        <f t="shared" si="1"/>
        <v>1</v>
      </c>
    </row>
    <row r="93" ht="18" customHeight="1" spans="1:4">
      <c r="A93" s="97" t="s">
        <v>239</v>
      </c>
      <c r="B93" s="176">
        <v>32</v>
      </c>
      <c r="C93" s="176">
        <v>32</v>
      </c>
      <c r="D93" s="105">
        <f t="shared" si="1"/>
        <v>1</v>
      </c>
    </row>
    <row r="94" ht="18" customHeight="1" spans="1:4">
      <c r="A94" s="97" t="s">
        <v>240</v>
      </c>
      <c r="B94" s="176">
        <v>9586</v>
      </c>
      <c r="C94" s="176">
        <v>7719</v>
      </c>
      <c r="D94" s="105">
        <f t="shared" si="1"/>
        <v>1.242</v>
      </c>
    </row>
    <row r="95" ht="18" customHeight="1" spans="1:4">
      <c r="A95" s="97" t="s">
        <v>241</v>
      </c>
      <c r="B95" s="176">
        <v>8149</v>
      </c>
      <c r="C95" s="176">
        <v>6890</v>
      </c>
      <c r="D95" s="105">
        <f t="shared" si="1"/>
        <v>1.183</v>
      </c>
    </row>
    <row r="96" ht="18" customHeight="1" spans="1:4">
      <c r="A96" s="97" t="s">
        <v>242</v>
      </c>
      <c r="B96" s="104">
        <v>291</v>
      </c>
      <c r="C96" s="104">
        <v>250</v>
      </c>
      <c r="D96" s="105">
        <f t="shared" si="1"/>
        <v>1.164</v>
      </c>
    </row>
    <row r="97" ht="18" customHeight="1" spans="1:4">
      <c r="A97" s="97" t="s">
        <v>243</v>
      </c>
      <c r="B97" s="104">
        <v>36</v>
      </c>
      <c r="C97" s="104">
        <v>26</v>
      </c>
      <c r="D97" s="105">
        <f t="shared" si="1"/>
        <v>1.385</v>
      </c>
    </row>
    <row r="98" ht="18" customHeight="1" spans="1:4">
      <c r="A98" s="97" t="s">
        <v>244</v>
      </c>
      <c r="B98" s="104">
        <v>167</v>
      </c>
      <c r="C98" s="104">
        <v>167</v>
      </c>
      <c r="D98" s="105">
        <f t="shared" si="1"/>
        <v>1</v>
      </c>
    </row>
    <row r="99" ht="18" customHeight="1" spans="1:4">
      <c r="A99" s="97" t="s">
        <v>245</v>
      </c>
      <c r="B99" s="104">
        <v>119</v>
      </c>
      <c r="C99" s="104">
        <v>81</v>
      </c>
      <c r="D99" s="105">
        <f t="shared" si="1"/>
        <v>1.469</v>
      </c>
    </row>
    <row r="100" ht="18" customHeight="1" spans="1:4">
      <c r="A100" s="97" t="s">
        <v>246</v>
      </c>
      <c r="B100" s="104">
        <v>823</v>
      </c>
      <c r="C100" s="104">
        <v>303</v>
      </c>
      <c r="D100" s="105">
        <f t="shared" si="1"/>
        <v>2.716</v>
      </c>
    </row>
    <row r="101" ht="18" customHeight="1" spans="1:4">
      <c r="A101" s="97" t="s">
        <v>247</v>
      </c>
      <c r="B101" s="104">
        <v>115</v>
      </c>
      <c r="C101" s="104">
        <v>115</v>
      </c>
      <c r="D101" s="105">
        <f t="shared" ref="D101:D126" si="2">+B101/C101</f>
        <v>1</v>
      </c>
    </row>
    <row r="102" ht="18" customHeight="1" spans="1:4">
      <c r="A102" s="97" t="s">
        <v>248</v>
      </c>
      <c r="B102" s="104">
        <v>115</v>
      </c>
      <c r="C102" s="104">
        <v>115</v>
      </c>
      <c r="D102" s="105">
        <f t="shared" si="2"/>
        <v>1</v>
      </c>
    </row>
    <row r="103" ht="18" customHeight="1" spans="1:4">
      <c r="A103" s="97" t="s">
        <v>249</v>
      </c>
      <c r="B103" s="104">
        <v>1570</v>
      </c>
      <c r="C103" s="104">
        <v>1485</v>
      </c>
      <c r="D103" s="105">
        <f t="shared" si="2"/>
        <v>1.057</v>
      </c>
    </row>
    <row r="104" ht="18" customHeight="1" spans="1:4">
      <c r="A104" s="97" t="s">
        <v>250</v>
      </c>
      <c r="B104" s="104">
        <v>1133</v>
      </c>
      <c r="C104" s="104">
        <v>932</v>
      </c>
      <c r="D104" s="105">
        <f t="shared" si="2"/>
        <v>1.216</v>
      </c>
    </row>
    <row r="105" ht="18" customHeight="1" spans="1:4">
      <c r="A105" s="97" t="s">
        <v>251</v>
      </c>
      <c r="B105" s="104">
        <v>151</v>
      </c>
      <c r="C105" s="104">
        <v>141</v>
      </c>
      <c r="D105" s="105">
        <f t="shared" si="2"/>
        <v>1.071</v>
      </c>
    </row>
    <row r="106" ht="18" customHeight="1" spans="1:4">
      <c r="A106" s="97" t="s">
        <v>252</v>
      </c>
      <c r="B106" s="104">
        <v>19</v>
      </c>
      <c r="C106" s="104">
        <v>31</v>
      </c>
      <c r="D106" s="105">
        <f t="shared" si="2"/>
        <v>0.613</v>
      </c>
    </row>
    <row r="107" ht="18" customHeight="1" spans="1:4">
      <c r="A107" s="97" t="s">
        <v>253</v>
      </c>
      <c r="B107" s="104">
        <v>90</v>
      </c>
      <c r="C107" s="104">
        <v>87</v>
      </c>
      <c r="D107" s="105">
        <f t="shared" si="2"/>
        <v>1.034</v>
      </c>
    </row>
    <row r="108" ht="18" customHeight="1" spans="1:4">
      <c r="A108" s="97" t="s">
        <v>254</v>
      </c>
      <c r="B108" s="104">
        <v>10</v>
      </c>
      <c r="C108" s="104">
        <v>24</v>
      </c>
      <c r="D108" s="105">
        <f t="shared" si="2"/>
        <v>0.417</v>
      </c>
    </row>
    <row r="109" ht="18" customHeight="1" spans="1:4">
      <c r="A109" s="97" t="s">
        <v>255</v>
      </c>
      <c r="B109" s="104">
        <v>113</v>
      </c>
      <c r="C109" s="104">
        <v>115</v>
      </c>
      <c r="D109" s="105">
        <f t="shared" si="2"/>
        <v>0.983</v>
      </c>
    </row>
    <row r="110" ht="18" customHeight="1" spans="1:4">
      <c r="A110" s="97" t="s">
        <v>256</v>
      </c>
      <c r="B110" s="104">
        <v>39</v>
      </c>
      <c r="C110" s="104">
        <v>9</v>
      </c>
      <c r="D110" s="105">
        <f t="shared" si="2"/>
        <v>4.333</v>
      </c>
    </row>
    <row r="111" ht="18" customHeight="1" spans="1:4">
      <c r="A111" s="97" t="s">
        <v>257</v>
      </c>
      <c r="B111" s="104">
        <v>14</v>
      </c>
      <c r="C111" s="104">
        <v>146</v>
      </c>
      <c r="D111" s="105">
        <f t="shared" si="2"/>
        <v>0.096</v>
      </c>
    </row>
    <row r="112" ht="18" customHeight="1" spans="1:4">
      <c r="A112" s="97" t="s">
        <v>258</v>
      </c>
      <c r="B112" s="104">
        <v>38</v>
      </c>
      <c r="C112" s="104">
        <v>38</v>
      </c>
      <c r="D112" s="105">
        <f t="shared" si="2"/>
        <v>1</v>
      </c>
    </row>
    <row r="113" ht="18" customHeight="1" spans="1:4">
      <c r="A113" s="97" t="s">
        <v>259</v>
      </c>
      <c r="B113" s="104">
        <v>38</v>
      </c>
      <c r="C113" s="104">
        <v>38</v>
      </c>
      <c r="D113" s="105">
        <f t="shared" si="2"/>
        <v>1</v>
      </c>
    </row>
    <row r="114" ht="18" customHeight="1" spans="1:4">
      <c r="A114" s="97" t="s">
        <v>260</v>
      </c>
      <c r="B114" s="104">
        <v>15</v>
      </c>
      <c r="C114" s="104">
        <v>0</v>
      </c>
      <c r="D114" s="105"/>
    </row>
    <row r="115" ht="18" customHeight="1" spans="1:4">
      <c r="A115" s="97" t="s">
        <v>261</v>
      </c>
      <c r="B115" s="104">
        <v>15</v>
      </c>
      <c r="C115" s="104">
        <v>0</v>
      </c>
      <c r="D115" s="105"/>
    </row>
    <row r="116" ht="18" customHeight="1" spans="1:4">
      <c r="A116" s="97" t="s">
        <v>262</v>
      </c>
      <c r="B116" s="104">
        <v>62911</v>
      </c>
      <c r="C116" s="104">
        <v>59271</v>
      </c>
      <c r="D116" s="105">
        <f t="shared" si="2"/>
        <v>1.061</v>
      </c>
    </row>
    <row r="117" ht="18" customHeight="1" spans="1:4">
      <c r="A117" s="97" t="s">
        <v>263</v>
      </c>
      <c r="B117" s="104">
        <v>503</v>
      </c>
      <c r="C117" s="104">
        <v>472</v>
      </c>
      <c r="D117" s="105">
        <f t="shared" si="2"/>
        <v>1.066</v>
      </c>
    </row>
    <row r="118" ht="18" customHeight="1" spans="1:4">
      <c r="A118" s="97" t="s">
        <v>264</v>
      </c>
      <c r="B118" s="104">
        <v>81</v>
      </c>
      <c r="C118" s="104">
        <v>101</v>
      </c>
      <c r="D118" s="105">
        <f t="shared" si="2"/>
        <v>0.802</v>
      </c>
    </row>
    <row r="119" ht="18" customHeight="1" spans="1:4">
      <c r="A119" s="97" t="s">
        <v>265</v>
      </c>
      <c r="B119" s="104">
        <v>421</v>
      </c>
      <c r="C119" s="104">
        <v>371</v>
      </c>
      <c r="D119" s="105">
        <f t="shared" si="2"/>
        <v>1.135</v>
      </c>
    </row>
    <row r="120" ht="18" customHeight="1" spans="1:4">
      <c r="A120" s="97" t="s">
        <v>266</v>
      </c>
      <c r="B120" s="104">
        <v>54667</v>
      </c>
      <c r="C120" s="104">
        <v>49975</v>
      </c>
      <c r="D120" s="105">
        <f t="shared" si="2"/>
        <v>1.094</v>
      </c>
    </row>
    <row r="121" ht="18" customHeight="1" spans="1:4">
      <c r="A121" s="97" t="s">
        <v>267</v>
      </c>
      <c r="B121" s="104">
        <v>3499</v>
      </c>
      <c r="C121" s="104">
        <v>2675</v>
      </c>
      <c r="D121" s="105">
        <f t="shared" si="2"/>
        <v>1.308</v>
      </c>
    </row>
    <row r="122" ht="18" customHeight="1" spans="1:4">
      <c r="A122" s="97" t="s">
        <v>268</v>
      </c>
      <c r="B122" s="104">
        <v>12346</v>
      </c>
      <c r="C122" s="104">
        <v>12737</v>
      </c>
      <c r="D122" s="105">
        <f t="shared" si="2"/>
        <v>0.969</v>
      </c>
    </row>
    <row r="123" ht="18" customHeight="1" spans="1:4">
      <c r="A123" s="97" t="s">
        <v>269</v>
      </c>
      <c r="B123" s="104">
        <v>11265</v>
      </c>
      <c r="C123" s="104">
        <v>11485</v>
      </c>
      <c r="D123" s="105">
        <f t="shared" si="2"/>
        <v>0.981</v>
      </c>
    </row>
    <row r="124" ht="18" customHeight="1" spans="1:4">
      <c r="A124" s="97" t="s">
        <v>270</v>
      </c>
      <c r="B124" s="104">
        <v>5310</v>
      </c>
      <c r="C124" s="104">
        <v>4961</v>
      </c>
      <c r="D124" s="105">
        <f t="shared" si="2"/>
        <v>1.07</v>
      </c>
    </row>
    <row r="125" ht="18" customHeight="1" spans="1:4">
      <c r="A125" s="97" t="s">
        <v>271</v>
      </c>
      <c r="B125" s="104">
        <v>22247</v>
      </c>
      <c r="C125" s="104">
        <v>18118</v>
      </c>
      <c r="D125" s="105">
        <f t="shared" si="2"/>
        <v>1.228</v>
      </c>
    </row>
    <row r="126" ht="18" customHeight="1" spans="1:4">
      <c r="A126" s="97" t="s">
        <v>272</v>
      </c>
      <c r="B126" s="104">
        <v>1828</v>
      </c>
      <c r="C126" s="104">
        <v>1729</v>
      </c>
      <c r="D126" s="105">
        <f t="shared" si="2"/>
        <v>1.057</v>
      </c>
    </row>
    <row r="127" ht="18" customHeight="1" spans="1:4">
      <c r="A127" s="97" t="s">
        <v>273</v>
      </c>
      <c r="B127" s="104">
        <v>1828</v>
      </c>
      <c r="C127" s="104">
        <v>1729</v>
      </c>
      <c r="D127" s="105">
        <f t="shared" ref="D127:D190" si="3">+B127/C127</f>
        <v>1.057</v>
      </c>
    </row>
    <row r="128" ht="18" customHeight="1" spans="1:4">
      <c r="A128" s="97" t="s">
        <v>274</v>
      </c>
      <c r="B128" s="104">
        <v>92</v>
      </c>
      <c r="C128" s="104">
        <v>90</v>
      </c>
      <c r="D128" s="105">
        <f t="shared" si="3"/>
        <v>1.022</v>
      </c>
    </row>
    <row r="129" ht="18" customHeight="1" spans="1:4">
      <c r="A129" s="97" t="s">
        <v>275</v>
      </c>
      <c r="B129" s="104">
        <v>92</v>
      </c>
      <c r="C129" s="104">
        <v>90</v>
      </c>
      <c r="D129" s="105">
        <f t="shared" si="3"/>
        <v>1.022</v>
      </c>
    </row>
    <row r="130" ht="18" customHeight="1" spans="1:4">
      <c r="A130" s="97" t="s">
        <v>276</v>
      </c>
      <c r="B130" s="104">
        <v>283</v>
      </c>
      <c r="C130" s="104">
        <v>286</v>
      </c>
      <c r="D130" s="105">
        <f t="shared" si="3"/>
        <v>0.99</v>
      </c>
    </row>
    <row r="131" ht="18" customHeight="1" spans="1:4">
      <c r="A131" s="97" t="s">
        <v>277</v>
      </c>
      <c r="B131" s="104">
        <v>225</v>
      </c>
      <c r="C131" s="104">
        <v>189</v>
      </c>
      <c r="D131" s="105">
        <f t="shared" si="3"/>
        <v>1.19</v>
      </c>
    </row>
    <row r="132" ht="18" customHeight="1" spans="1:4">
      <c r="A132" s="97" t="s">
        <v>278</v>
      </c>
      <c r="B132" s="104">
        <v>58</v>
      </c>
      <c r="C132" s="104">
        <v>97</v>
      </c>
      <c r="D132" s="105">
        <f t="shared" si="3"/>
        <v>0.598</v>
      </c>
    </row>
    <row r="133" ht="18" customHeight="1" spans="1:4">
      <c r="A133" s="97" t="s">
        <v>279</v>
      </c>
      <c r="B133" s="104">
        <v>619</v>
      </c>
      <c r="C133" s="104">
        <v>631</v>
      </c>
      <c r="D133" s="105">
        <f t="shared" si="3"/>
        <v>0.981</v>
      </c>
    </row>
    <row r="134" ht="18" customHeight="1" spans="1:4">
      <c r="A134" s="97" t="s">
        <v>280</v>
      </c>
      <c r="B134" s="104">
        <v>619</v>
      </c>
      <c r="C134" s="104">
        <v>631</v>
      </c>
      <c r="D134" s="105">
        <f t="shared" si="3"/>
        <v>0.981</v>
      </c>
    </row>
    <row r="135" ht="18" customHeight="1" spans="1:4">
      <c r="A135" s="97" t="s">
        <v>281</v>
      </c>
      <c r="B135" s="104">
        <v>3000</v>
      </c>
      <c r="C135" s="104">
        <v>2500</v>
      </c>
      <c r="D135" s="105">
        <f t="shared" si="3"/>
        <v>1.2</v>
      </c>
    </row>
    <row r="136" ht="18" customHeight="1" spans="1:4">
      <c r="A136" s="97" t="s">
        <v>282</v>
      </c>
      <c r="B136" s="104">
        <v>3000</v>
      </c>
      <c r="C136" s="104">
        <v>2500</v>
      </c>
      <c r="D136" s="105">
        <f t="shared" si="3"/>
        <v>1.2</v>
      </c>
    </row>
    <row r="137" ht="18" customHeight="1" spans="1:4">
      <c r="A137" s="97" t="s">
        <v>283</v>
      </c>
      <c r="B137" s="104">
        <v>1920</v>
      </c>
      <c r="C137" s="104">
        <v>3588</v>
      </c>
      <c r="D137" s="105">
        <f t="shared" si="3"/>
        <v>0.535</v>
      </c>
    </row>
    <row r="138" ht="18" customHeight="1" spans="1:4">
      <c r="A138" s="97" t="s">
        <v>284</v>
      </c>
      <c r="B138" s="104">
        <v>1920</v>
      </c>
      <c r="C138" s="104">
        <v>3588</v>
      </c>
      <c r="D138" s="105">
        <f t="shared" si="3"/>
        <v>0.535</v>
      </c>
    </row>
    <row r="139" ht="18" customHeight="1" spans="1:4">
      <c r="A139" s="97" t="s">
        <v>285</v>
      </c>
      <c r="B139" s="104">
        <v>185</v>
      </c>
      <c r="C139" s="104">
        <v>620</v>
      </c>
      <c r="D139" s="105">
        <f t="shared" si="3"/>
        <v>0.298</v>
      </c>
    </row>
    <row r="140" ht="18" customHeight="1" spans="1:4">
      <c r="A140" s="97" t="s">
        <v>286</v>
      </c>
      <c r="B140" s="104">
        <v>0</v>
      </c>
      <c r="C140" s="104">
        <v>450</v>
      </c>
      <c r="D140" s="105">
        <f t="shared" si="3"/>
        <v>0</v>
      </c>
    </row>
    <row r="141" ht="18" customHeight="1" spans="1:4">
      <c r="A141" s="97" t="s">
        <v>287</v>
      </c>
      <c r="B141" s="104">
        <v>0</v>
      </c>
      <c r="C141" s="104">
        <v>450</v>
      </c>
      <c r="D141" s="105">
        <f t="shared" si="3"/>
        <v>0</v>
      </c>
    </row>
    <row r="142" ht="18" customHeight="1" spans="1:4">
      <c r="A142" s="97" t="s">
        <v>288</v>
      </c>
      <c r="B142" s="104">
        <v>73</v>
      </c>
      <c r="C142" s="104">
        <v>59</v>
      </c>
      <c r="D142" s="105">
        <f t="shared" si="3"/>
        <v>1.237</v>
      </c>
    </row>
    <row r="143" ht="18" customHeight="1" spans="1:4">
      <c r="A143" s="97" t="s">
        <v>289</v>
      </c>
      <c r="B143" s="104">
        <v>73</v>
      </c>
      <c r="C143" s="104">
        <v>59</v>
      </c>
      <c r="D143" s="105">
        <f t="shared" si="3"/>
        <v>1.237</v>
      </c>
    </row>
    <row r="144" ht="18" customHeight="1" spans="1:4">
      <c r="A144" s="97" t="s">
        <v>290</v>
      </c>
      <c r="B144" s="104">
        <v>107</v>
      </c>
      <c r="C144" s="104">
        <v>106</v>
      </c>
      <c r="D144" s="105">
        <f t="shared" si="3"/>
        <v>1.009</v>
      </c>
    </row>
    <row r="145" ht="18" customHeight="1" spans="1:4">
      <c r="A145" s="97" t="s">
        <v>291</v>
      </c>
      <c r="B145" s="104">
        <v>102</v>
      </c>
      <c r="C145" s="104">
        <v>101</v>
      </c>
      <c r="D145" s="105">
        <f t="shared" si="3"/>
        <v>1.01</v>
      </c>
    </row>
    <row r="146" ht="18" customHeight="1" spans="1:4">
      <c r="A146" s="97" t="s">
        <v>292</v>
      </c>
      <c r="B146" s="104">
        <v>5</v>
      </c>
      <c r="C146" s="104">
        <v>5</v>
      </c>
      <c r="D146" s="105">
        <f t="shared" si="3"/>
        <v>1</v>
      </c>
    </row>
    <row r="147" ht="18" customHeight="1" spans="1:4">
      <c r="A147" s="97" t="s">
        <v>293</v>
      </c>
      <c r="B147" s="104">
        <v>5</v>
      </c>
      <c r="C147" s="104">
        <v>5</v>
      </c>
      <c r="D147" s="105">
        <f t="shared" si="3"/>
        <v>1</v>
      </c>
    </row>
    <row r="148" ht="18" customHeight="1" spans="1:4">
      <c r="A148" s="97" t="s">
        <v>294</v>
      </c>
      <c r="B148" s="104">
        <v>5</v>
      </c>
      <c r="C148" s="104">
        <v>5</v>
      </c>
      <c r="D148" s="105">
        <f t="shared" si="3"/>
        <v>1</v>
      </c>
    </row>
    <row r="149" ht="18" customHeight="1" spans="1:4">
      <c r="A149" s="97" t="s">
        <v>295</v>
      </c>
      <c r="B149" s="104">
        <v>3183</v>
      </c>
      <c r="C149" s="104">
        <v>3263</v>
      </c>
      <c r="D149" s="105">
        <f t="shared" si="3"/>
        <v>0.975</v>
      </c>
    </row>
    <row r="150" ht="18" customHeight="1" spans="1:4">
      <c r="A150" s="97" t="s">
        <v>296</v>
      </c>
      <c r="B150" s="104">
        <v>1905</v>
      </c>
      <c r="C150" s="104">
        <v>1946</v>
      </c>
      <c r="D150" s="105">
        <f t="shared" si="3"/>
        <v>0.979</v>
      </c>
    </row>
    <row r="151" ht="18" customHeight="1" spans="1:4">
      <c r="A151" s="97" t="s">
        <v>297</v>
      </c>
      <c r="B151" s="104">
        <v>212</v>
      </c>
      <c r="C151" s="104">
        <v>285</v>
      </c>
      <c r="D151" s="105">
        <f t="shared" si="3"/>
        <v>0.744</v>
      </c>
    </row>
    <row r="152" ht="18" customHeight="1" spans="1:4">
      <c r="A152" s="97" t="s">
        <v>298</v>
      </c>
      <c r="B152" s="104">
        <v>96</v>
      </c>
      <c r="C152" s="104">
        <v>84</v>
      </c>
      <c r="D152" s="105">
        <f t="shared" si="3"/>
        <v>1.143</v>
      </c>
    </row>
    <row r="153" ht="18" customHeight="1" spans="1:4">
      <c r="A153" s="97" t="s">
        <v>299</v>
      </c>
      <c r="B153" s="104">
        <v>30</v>
      </c>
      <c r="C153" s="104">
        <v>0</v>
      </c>
      <c r="D153" s="105"/>
    </row>
    <row r="154" ht="18" customHeight="1" spans="1:4">
      <c r="A154" s="97" t="s">
        <v>300</v>
      </c>
      <c r="B154" s="104">
        <v>23</v>
      </c>
      <c r="C154" s="104">
        <v>23</v>
      </c>
      <c r="D154" s="105">
        <f t="shared" si="3"/>
        <v>1</v>
      </c>
    </row>
    <row r="155" ht="18" customHeight="1" spans="1:4">
      <c r="A155" s="97" t="s">
        <v>301</v>
      </c>
      <c r="B155" s="104">
        <v>553</v>
      </c>
      <c r="C155" s="104">
        <v>571</v>
      </c>
      <c r="D155" s="105">
        <f t="shared" si="3"/>
        <v>0.968</v>
      </c>
    </row>
    <row r="156" ht="18" customHeight="1" spans="1:4">
      <c r="A156" s="97" t="s">
        <v>302</v>
      </c>
      <c r="B156" s="104">
        <v>150</v>
      </c>
      <c r="C156" s="104">
        <v>150</v>
      </c>
      <c r="D156" s="105">
        <f t="shared" si="3"/>
        <v>1</v>
      </c>
    </row>
    <row r="157" ht="18" customHeight="1" spans="1:4">
      <c r="A157" s="97" t="s">
        <v>303</v>
      </c>
      <c r="B157" s="104">
        <v>122</v>
      </c>
      <c r="C157" s="104">
        <v>2</v>
      </c>
      <c r="D157" s="105">
        <f t="shared" si="3"/>
        <v>61</v>
      </c>
    </row>
    <row r="158" ht="18" customHeight="1" spans="1:4">
      <c r="A158" s="97" t="s">
        <v>304</v>
      </c>
      <c r="B158" s="104">
        <v>718</v>
      </c>
      <c r="C158" s="104">
        <v>830</v>
      </c>
      <c r="D158" s="105">
        <f t="shared" si="3"/>
        <v>0.865</v>
      </c>
    </row>
    <row r="159" ht="18" customHeight="1" spans="1:4">
      <c r="A159" s="97" t="s">
        <v>305</v>
      </c>
      <c r="B159" s="104">
        <v>229</v>
      </c>
      <c r="C159" s="104">
        <v>235</v>
      </c>
      <c r="D159" s="105">
        <f t="shared" si="3"/>
        <v>0.974</v>
      </c>
    </row>
    <row r="160" ht="18" customHeight="1" spans="1:4">
      <c r="A160" s="97" t="s">
        <v>306</v>
      </c>
      <c r="B160" s="104">
        <v>152</v>
      </c>
      <c r="C160" s="104">
        <v>152</v>
      </c>
      <c r="D160" s="105">
        <f t="shared" si="3"/>
        <v>1</v>
      </c>
    </row>
    <row r="161" ht="18" customHeight="1" spans="1:4">
      <c r="A161" s="97" t="s">
        <v>307</v>
      </c>
      <c r="B161" s="104">
        <v>77</v>
      </c>
      <c r="C161" s="104">
        <v>83</v>
      </c>
      <c r="D161" s="105">
        <f t="shared" si="3"/>
        <v>0.928</v>
      </c>
    </row>
    <row r="162" ht="18" customHeight="1" spans="1:4">
      <c r="A162" s="97" t="s">
        <v>308</v>
      </c>
      <c r="B162" s="104">
        <v>348</v>
      </c>
      <c r="C162" s="104">
        <v>410</v>
      </c>
      <c r="D162" s="105">
        <f t="shared" si="3"/>
        <v>0.849</v>
      </c>
    </row>
    <row r="163" ht="18" customHeight="1" spans="1:4">
      <c r="A163" s="97" t="s">
        <v>309</v>
      </c>
      <c r="B163" s="104">
        <v>60</v>
      </c>
      <c r="C163" s="104">
        <v>60</v>
      </c>
      <c r="D163" s="105">
        <f t="shared" si="3"/>
        <v>1</v>
      </c>
    </row>
    <row r="164" ht="18" customHeight="1" spans="1:4">
      <c r="A164" s="97" t="s">
        <v>310</v>
      </c>
      <c r="B164" s="104">
        <v>288</v>
      </c>
      <c r="C164" s="104">
        <v>350</v>
      </c>
      <c r="D164" s="105">
        <f t="shared" si="3"/>
        <v>0.823</v>
      </c>
    </row>
    <row r="165" ht="18" customHeight="1" spans="1:4">
      <c r="A165" s="97" t="s">
        <v>311</v>
      </c>
      <c r="B165" s="104">
        <v>31</v>
      </c>
      <c r="C165" s="104">
        <v>28</v>
      </c>
      <c r="D165" s="105">
        <f t="shared" si="3"/>
        <v>1.107</v>
      </c>
    </row>
    <row r="166" ht="18" customHeight="1" spans="1:4">
      <c r="A166" s="97" t="s">
        <v>312</v>
      </c>
      <c r="B166" s="104">
        <v>31</v>
      </c>
      <c r="C166" s="104">
        <v>28</v>
      </c>
      <c r="D166" s="105">
        <f t="shared" si="3"/>
        <v>1.107</v>
      </c>
    </row>
    <row r="167" ht="18" customHeight="1" spans="1:4">
      <c r="A167" s="97" t="s">
        <v>313</v>
      </c>
      <c r="B167" s="104">
        <v>525</v>
      </c>
      <c r="C167" s="104">
        <v>530</v>
      </c>
      <c r="D167" s="105">
        <f t="shared" si="3"/>
        <v>0.991</v>
      </c>
    </row>
    <row r="168" ht="18" customHeight="1" spans="1:4">
      <c r="A168" s="97" t="s">
        <v>233</v>
      </c>
      <c r="B168" s="104">
        <v>0</v>
      </c>
      <c r="C168" s="104">
        <v>61</v>
      </c>
      <c r="D168" s="105">
        <f t="shared" si="3"/>
        <v>0</v>
      </c>
    </row>
    <row r="169" ht="18" customHeight="1" spans="1:4">
      <c r="A169" s="97" t="s">
        <v>314</v>
      </c>
      <c r="B169" s="104">
        <v>244</v>
      </c>
      <c r="C169" s="104">
        <v>258</v>
      </c>
      <c r="D169" s="105">
        <f t="shared" si="3"/>
        <v>0.946</v>
      </c>
    </row>
    <row r="170" ht="18" customHeight="1" spans="1:4">
      <c r="A170" s="97" t="s">
        <v>315</v>
      </c>
      <c r="B170" s="104">
        <v>281</v>
      </c>
      <c r="C170" s="104">
        <v>212</v>
      </c>
      <c r="D170" s="105">
        <f t="shared" si="3"/>
        <v>1.325</v>
      </c>
    </row>
    <row r="171" ht="18" customHeight="1" spans="1:4">
      <c r="A171" s="97" t="s">
        <v>316</v>
      </c>
      <c r="B171" s="104">
        <v>147</v>
      </c>
      <c r="C171" s="104">
        <v>114</v>
      </c>
      <c r="D171" s="105">
        <f t="shared" si="3"/>
        <v>1.289</v>
      </c>
    </row>
    <row r="172" ht="18" customHeight="1" spans="1:4">
      <c r="A172" s="97" t="s">
        <v>317</v>
      </c>
      <c r="B172" s="104">
        <v>43</v>
      </c>
      <c r="C172" s="104">
        <v>0</v>
      </c>
      <c r="D172" s="105"/>
    </row>
    <row r="173" ht="18" customHeight="1" spans="1:4">
      <c r="A173" s="97" t="s">
        <v>318</v>
      </c>
      <c r="B173" s="104">
        <v>104</v>
      </c>
      <c r="C173" s="104">
        <v>114</v>
      </c>
      <c r="D173" s="105">
        <f t="shared" si="3"/>
        <v>0.912</v>
      </c>
    </row>
    <row r="174" ht="18" customHeight="1" spans="1:4">
      <c r="A174" s="97" t="s">
        <v>319</v>
      </c>
      <c r="B174" s="104">
        <v>52083</v>
      </c>
      <c r="C174" s="104">
        <v>54791</v>
      </c>
      <c r="D174" s="105">
        <f t="shared" si="3"/>
        <v>0.951</v>
      </c>
    </row>
    <row r="175" ht="18" customHeight="1" spans="1:4">
      <c r="A175" s="97" t="s">
        <v>320</v>
      </c>
      <c r="B175" s="104">
        <v>1072</v>
      </c>
      <c r="C175" s="104">
        <v>958</v>
      </c>
      <c r="D175" s="105">
        <f t="shared" si="3"/>
        <v>1.119</v>
      </c>
    </row>
    <row r="176" ht="18" customHeight="1" spans="1:4">
      <c r="A176" s="97" t="s">
        <v>321</v>
      </c>
      <c r="B176" s="104">
        <v>287</v>
      </c>
      <c r="C176" s="104">
        <v>250</v>
      </c>
      <c r="D176" s="105">
        <f t="shared" si="3"/>
        <v>1.148</v>
      </c>
    </row>
    <row r="177" ht="18" customHeight="1" spans="1:4">
      <c r="A177" s="97" t="s">
        <v>322</v>
      </c>
      <c r="B177" s="104">
        <v>23</v>
      </c>
      <c r="C177" s="104">
        <v>30</v>
      </c>
      <c r="D177" s="105">
        <f t="shared" si="3"/>
        <v>0.767</v>
      </c>
    </row>
    <row r="178" ht="18" customHeight="1" spans="1:4">
      <c r="A178" s="97" t="s">
        <v>323</v>
      </c>
      <c r="B178" s="104">
        <v>0</v>
      </c>
      <c r="C178" s="104">
        <v>9</v>
      </c>
      <c r="D178" s="105">
        <f t="shared" si="3"/>
        <v>0</v>
      </c>
    </row>
    <row r="179" ht="18" customHeight="1" spans="1:4">
      <c r="A179" s="97" t="s">
        <v>324</v>
      </c>
      <c r="B179" s="104">
        <v>55</v>
      </c>
      <c r="C179" s="104">
        <v>55</v>
      </c>
      <c r="D179" s="105">
        <f t="shared" si="3"/>
        <v>1</v>
      </c>
    </row>
    <row r="180" ht="18" customHeight="1" spans="1:4">
      <c r="A180" s="97" t="s">
        <v>325</v>
      </c>
      <c r="B180" s="104">
        <v>321</v>
      </c>
      <c r="C180" s="104">
        <v>249</v>
      </c>
      <c r="D180" s="105">
        <f t="shared" si="3"/>
        <v>1.289</v>
      </c>
    </row>
    <row r="181" ht="18" customHeight="1" spans="1:4">
      <c r="A181" s="97" t="s">
        <v>326</v>
      </c>
      <c r="B181" s="104">
        <v>49</v>
      </c>
      <c r="C181" s="104">
        <v>48</v>
      </c>
      <c r="D181" s="105">
        <f t="shared" si="3"/>
        <v>1.021</v>
      </c>
    </row>
    <row r="182" ht="18" customHeight="1" spans="1:4">
      <c r="A182" s="97" t="s">
        <v>327</v>
      </c>
      <c r="B182" s="104">
        <v>336</v>
      </c>
      <c r="C182" s="104">
        <v>316</v>
      </c>
      <c r="D182" s="105">
        <f t="shared" si="3"/>
        <v>1.063</v>
      </c>
    </row>
    <row r="183" ht="18" customHeight="1" spans="1:4">
      <c r="A183" s="97" t="s">
        <v>328</v>
      </c>
      <c r="B183" s="104">
        <v>488</v>
      </c>
      <c r="C183" s="104">
        <v>319</v>
      </c>
      <c r="D183" s="105">
        <f t="shared" si="3"/>
        <v>1.53</v>
      </c>
    </row>
    <row r="184" ht="18" customHeight="1" spans="1:4">
      <c r="A184" s="97" t="s">
        <v>329</v>
      </c>
      <c r="B184" s="104">
        <v>116</v>
      </c>
      <c r="C184" s="104">
        <v>108</v>
      </c>
      <c r="D184" s="105">
        <f t="shared" si="3"/>
        <v>1.074</v>
      </c>
    </row>
    <row r="185" ht="18" customHeight="1" spans="1:4">
      <c r="A185" s="97" t="s">
        <v>330</v>
      </c>
      <c r="B185" s="104">
        <v>2</v>
      </c>
      <c r="C185" s="104">
        <v>2</v>
      </c>
      <c r="D185" s="105">
        <f t="shared" si="3"/>
        <v>1</v>
      </c>
    </row>
    <row r="186" ht="18" customHeight="1" spans="1:4">
      <c r="A186" s="97" t="s">
        <v>331</v>
      </c>
      <c r="B186" s="104">
        <v>190</v>
      </c>
      <c r="C186" s="104">
        <v>63</v>
      </c>
      <c r="D186" s="105">
        <f t="shared" si="3"/>
        <v>3.016</v>
      </c>
    </row>
    <row r="187" ht="18" customHeight="1" spans="1:4">
      <c r="A187" s="97" t="s">
        <v>332</v>
      </c>
      <c r="B187" s="104">
        <v>180</v>
      </c>
      <c r="C187" s="104">
        <v>147</v>
      </c>
      <c r="D187" s="105">
        <f t="shared" si="3"/>
        <v>1.224</v>
      </c>
    </row>
    <row r="188" ht="18" customHeight="1" spans="1:4">
      <c r="A188" s="97" t="s">
        <v>333</v>
      </c>
      <c r="B188" s="104">
        <v>26431</v>
      </c>
      <c r="C188" s="104">
        <v>27375</v>
      </c>
      <c r="D188" s="105">
        <f t="shared" si="3"/>
        <v>0.966</v>
      </c>
    </row>
    <row r="189" ht="18" customHeight="1" spans="1:4">
      <c r="A189" s="97" t="s">
        <v>334</v>
      </c>
      <c r="B189" s="104">
        <v>6115</v>
      </c>
      <c r="C189" s="104">
        <v>6062</v>
      </c>
      <c r="D189" s="105">
        <f t="shared" si="3"/>
        <v>1.009</v>
      </c>
    </row>
    <row r="190" ht="18" customHeight="1" spans="1:4">
      <c r="A190" s="97" t="s">
        <v>335</v>
      </c>
      <c r="B190" s="104">
        <v>12073</v>
      </c>
      <c r="C190" s="104">
        <v>10098</v>
      </c>
      <c r="D190" s="105">
        <f t="shared" si="3"/>
        <v>1.196</v>
      </c>
    </row>
    <row r="191" ht="18" customHeight="1" spans="1:4">
      <c r="A191" s="97" t="s">
        <v>336</v>
      </c>
      <c r="B191" s="104">
        <v>3497</v>
      </c>
      <c r="C191" s="104">
        <v>3463</v>
      </c>
      <c r="D191" s="105">
        <f t="shared" ref="D191:D254" si="4">+B191/C191</f>
        <v>1.01</v>
      </c>
    </row>
    <row r="192" ht="18" customHeight="1" spans="1:4">
      <c r="A192" s="97" t="s">
        <v>337</v>
      </c>
      <c r="B192" s="104">
        <v>4720</v>
      </c>
      <c r="C192" s="104">
        <v>4705</v>
      </c>
      <c r="D192" s="105">
        <f t="shared" si="4"/>
        <v>1.003</v>
      </c>
    </row>
    <row r="193" ht="18" customHeight="1" spans="1:4">
      <c r="A193" s="97" t="s">
        <v>338</v>
      </c>
      <c r="B193" s="104">
        <v>0</v>
      </c>
      <c r="C193" s="104">
        <v>19</v>
      </c>
      <c r="D193" s="105">
        <f t="shared" si="4"/>
        <v>0</v>
      </c>
    </row>
    <row r="194" ht="18" customHeight="1" spans="1:4">
      <c r="A194" s="97" t="s">
        <v>339</v>
      </c>
      <c r="B194" s="104">
        <v>26</v>
      </c>
      <c r="C194" s="104">
        <v>3028</v>
      </c>
      <c r="D194" s="105">
        <f t="shared" si="4"/>
        <v>0.009</v>
      </c>
    </row>
    <row r="195" ht="18" customHeight="1" spans="1:4">
      <c r="A195" s="97" t="s">
        <v>340</v>
      </c>
      <c r="B195" s="104">
        <v>39</v>
      </c>
      <c r="C195" s="104">
        <v>43</v>
      </c>
      <c r="D195" s="105">
        <f t="shared" si="4"/>
        <v>0.907</v>
      </c>
    </row>
    <row r="196" ht="18" customHeight="1" spans="1:4">
      <c r="A196" s="97" t="s">
        <v>341</v>
      </c>
      <c r="B196" s="104">
        <v>39</v>
      </c>
      <c r="C196" s="104">
        <v>43</v>
      </c>
      <c r="D196" s="105">
        <f t="shared" si="4"/>
        <v>0.907</v>
      </c>
    </row>
    <row r="197" ht="18" customHeight="1" spans="1:4">
      <c r="A197" s="97" t="s">
        <v>342</v>
      </c>
      <c r="B197" s="104">
        <v>10</v>
      </c>
      <c r="C197" s="104">
        <v>535</v>
      </c>
      <c r="D197" s="105">
        <f t="shared" si="4"/>
        <v>0.019</v>
      </c>
    </row>
    <row r="198" ht="18" customHeight="1" spans="1:4">
      <c r="A198" s="97" t="s">
        <v>343</v>
      </c>
      <c r="B198" s="104">
        <v>10</v>
      </c>
      <c r="C198" s="104">
        <v>535</v>
      </c>
      <c r="D198" s="105">
        <f t="shared" si="4"/>
        <v>0.019</v>
      </c>
    </row>
    <row r="199" ht="18" customHeight="1" spans="1:4">
      <c r="A199" s="97" t="s">
        <v>344</v>
      </c>
      <c r="B199" s="104">
        <v>2024</v>
      </c>
      <c r="C199" s="104">
        <v>1869</v>
      </c>
      <c r="D199" s="105">
        <f t="shared" si="4"/>
        <v>1.083</v>
      </c>
    </row>
    <row r="200" ht="18" customHeight="1" spans="1:4">
      <c r="A200" s="97" t="s">
        <v>345</v>
      </c>
      <c r="B200" s="104">
        <v>4</v>
      </c>
      <c r="C200" s="104">
        <v>0</v>
      </c>
      <c r="D200" s="105"/>
    </row>
    <row r="201" ht="18" customHeight="1" spans="1:4">
      <c r="A201" s="97" t="s">
        <v>346</v>
      </c>
      <c r="B201" s="104">
        <v>700</v>
      </c>
      <c r="C201" s="104">
        <v>700</v>
      </c>
      <c r="D201" s="105">
        <f t="shared" si="4"/>
        <v>1</v>
      </c>
    </row>
    <row r="202" ht="18" customHeight="1" spans="1:4">
      <c r="A202" s="97" t="s">
        <v>347</v>
      </c>
      <c r="B202" s="104">
        <v>102</v>
      </c>
      <c r="C202" s="104">
        <v>99</v>
      </c>
      <c r="D202" s="105">
        <f t="shared" si="4"/>
        <v>1.03</v>
      </c>
    </row>
    <row r="203" ht="18" customHeight="1" spans="1:4">
      <c r="A203" s="97" t="s">
        <v>348</v>
      </c>
      <c r="B203" s="104">
        <v>1217</v>
      </c>
      <c r="C203" s="104">
        <v>1070</v>
      </c>
      <c r="D203" s="105">
        <f t="shared" si="4"/>
        <v>1.137</v>
      </c>
    </row>
    <row r="204" ht="18" customHeight="1" spans="1:4">
      <c r="A204" s="97" t="s">
        <v>349</v>
      </c>
      <c r="B204" s="104">
        <v>378</v>
      </c>
      <c r="C204" s="104">
        <v>357</v>
      </c>
      <c r="D204" s="105">
        <f t="shared" si="4"/>
        <v>1.059</v>
      </c>
    </row>
    <row r="205" ht="18" customHeight="1" spans="1:4">
      <c r="A205" s="97" t="s">
        <v>350</v>
      </c>
      <c r="B205" s="104">
        <v>338</v>
      </c>
      <c r="C205" s="104">
        <v>314</v>
      </c>
      <c r="D205" s="105">
        <f t="shared" si="4"/>
        <v>1.076</v>
      </c>
    </row>
    <row r="206" ht="18" customHeight="1" spans="1:4">
      <c r="A206" s="97" t="s">
        <v>351</v>
      </c>
      <c r="B206" s="104">
        <v>11</v>
      </c>
      <c r="C206" s="104">
        <v>11</v>
      </c>
      <c r="D206" s="105">
        <f t="shared" si="4"/>
        <v>1</v>
      </c>
    </row>
    <row r="207" ht="18" customHeight="1" spans="1:4">
      <c r="A207" s="97" t="s">
        <v>352</v>
      </c>
      <c r="B207" s="104">
        <v>26</v>
      </c>
      <c r="C207" s="104">
        <v>27</v>
      </c>
      <c r="D207" s="105">
        <f t="shared" si="4"/>
        <v>0.963</v>
      </c>
    </row>
    <row r="208" ht="18" customHeight="1" spans="1:4">
      <c r="A208" s="97" t="s">
        <v>353</v>
      </c>
      <c r="B208" s="104">
        <v>3</v>
      </c>
      <c r="C208" s="104">
        <v>4</v>
      </c>
      <c r="D208" s="105">
        <f t="shared" si="4"/>
        <v>0.75</v>
      </c>
    </row>
    <row r="209" ht="18" customHeight="1" spans="1:4">
      <c r="A209" s="97" t="s">
        <v>354</v>
      </c>
      <c r="B209" s="104">
        <v>744</v>
      </c>
      <c r="C209" s="104">
        <v>583</v>
      </c>
      <c r="D209" s="105">
        <f t="shared" si="4"/>
        <v>1.276</v>
      </c>
    </row>
    <row r="210" ht="18" customHeight="1" spans="1:4">
      <c r="A210" s="97" t="s">
        <v>355</v>
      </c>
      <c r="B210" s="104">
        <v>190</v>
      </c>
      <c r="C210" s="104">
        <v>5</v>
      </c>
      <c r="D210" s="105">
        <f t="shared" si="4"/>
        <v>38</v>
      </c>
    </row>
    <row r="211" ht="18" customHeight="1" spans="1:4">
      <c r="A211" s="97" t="s">
        <v>356</v>
      </c>
      <c r="B211" s="104">
        <v>51</v>
      </c>
      <c r="C211" s="104">
        <v>54</v>
      </c>
      <c r="D211" s="105">
        <f t="shared" si="4"/>
        <v>0.944</v>
      </c>
    </row>
    <row r="212" ht="18" customHeight="1" spans="1:4">
      <c r="A212" s="97" t="s">
        <v>357</v>
      </c>
      <c r="B212" s="104">
        <v>445</v>
      </c>
      <c r="C212" s="104">
        <v>485</v>
      </c>
      <c r="D212" s="105">
        <f t="shared" si="4"/>
        <v>0.918</v>
      </c>
    </row>
    <row r="213" ht="18" customHeight="1" spans="1:4">
      <c r="A213" s="97" t="s">
        <v>358</v>
      </c>
      <c r="B213" s="104">
        <v>60</v>
      </c>
      <c r="C213" s="104">
        <v>39</v>
      </c>
      <c r="D213" s="105">
        <f t="shared" si="4"/>
        <v>1.538</v>
      </c>
    </row>
    <row r="214" ht="18" customHeight="1" spans="1:4">
      <c r="A214" s="97" t="s">
        <v>359</v>
      </c>
      <c r="B214" s="104">
        <v>1658</v>
      </c>
      <c r="C214" s="104">
        <v>1326</v>
      </c>
      <c r="D214" s="105">
        <f t="shared" si="4"/>
        <v>1.25</v>
      </c>
    </row>
    <row r="215" ht="18" customHeight="1" spans="1:4">
      <c r="A215" s="97" t="s">
        <v>360</v>
      </c>
      <c r="B215" s="104">
        <v>107</v>
      </c>
      <c r="C215" s="104">
        <v>99</v>
      </c>
      <c r="D215" s="105">
        <f t="shared" si="4"/>
        <v>1.081</v>
      </c>
    </row>
    <row r="216" ht="18" customHeight="1" spans="1:4">
      <c r="A216" s="97" t="s">
        <v>361</v>
      </c>
      <c r="B216" s="104">
        <v>56</v>
      </c>
      <c r="C216" s="104">
        <v>44</v>
      </c>
      <c r="D216" s="105">
        <f t="shared" si="4"/>
        <v>1.273</v>
      </c>
    </row>
    <row r="217" ht="18" customHeight="1" spans="1:4">
      <c r="A217" s="97" t="s">
        <v>362</v>
      </c>
      <c r="B217" s="104">
        <v>87</v>
      </c>
      <c r="C217" s="104">
        <v>94</v>
      </c>
      <c r="D217" s="105">
        <f t="shared" si="4"/>
        <v>0.926</v>
      </c>
    </row>
    <row r="218" ht="18" customHeight="1" spans="1:4">
      <c r="A218" s="97" t="s">
        <v>363</v>
      </c>
      <c r="B218" s="104">
        <v>817</v>
      </c>
      <c r="C218" s="104">
        <v>598</v>
      </c>
      <c r="D218" s="105">
        <f t="shared" si="4"/>
        <v>1.366</v>
      </c>
    </row>
    <row r="219" ht="18" customHeight="1" spans="1:4">
      <c r="A219" s="97" t="s">
        <v>364</v>
      </c>
      <c r="B219" s="104">
        <v>591</v>
      </c>
      <c r="C219" s="104">
        <v>491</v>
      </c>
      <c r="D219" s="105">
        <f t="shared" si="4"/>
        <v>1.204</v>
      </c>
    </row>
    <row r="220" ht="18" customHeight="1" spans="1:4">
      <c r="A220" s="97" t="s">
        <v>365</v>
      </c>
      <c r="B220" s="104">
        <v>54</v>
      </c>
      <c r="C220" s="104">
        <v>51</v>
      </c>
      <c r="D220" s="105">
        <f t="shared" si="4"/>
        <v>1.059</v>
      </c>
    </row>
    <row r="221" ht="18" customHeight="1" spans="1:4">
      <c r="A221" s="97" t="s">
        <v>366</v>
      </c>
      <c r="B221" s="104">
        <v>54</v>
      </c>
      <c r="C221" s="104">
        <v>51</v>
      </c>
      <c r="D221" s="105">
        <f t="shared" si="4"/>
        <v>1.059</v>
      </c>
    </row>
    <row r="222" ht="18" customHeight="1" spans="1:4">
      <c r="A222" s="97" t="s">
        <v>367</v>
      </c>
      <c r="B222" s="104">
        <v>2951</v>
      </c>
      <c r="C222" s="104">
        <v>3696</v>
      </c>
      <c r="D222" s="105">
        <f t="shared" si="4"/>
        <v>0.798</v>
      </c>
    </row>
    <row r="223" ht="18" customHeight="1" spans="1:4">
      <c r="A223" s="97" t="s">
        <v>368</v>
      </c>
      <c r="B223" s="104">
        <v>323</v>
      </c>
      <c r="C223" s="104">
        <v>376</v>
      </c>
      <c r="D223" s="105">
        <f t="shared" si="4"/>
        <v>0.859</v>
      </c>
    </row>
    <row r="224" ht="18" customHeight="1" spans="1:4">
      <c r="A224" s="97" t="s">
        <v>369</v>
      </c>
      <c r="B224" s="104">
        <v>2628</v>
      </c>
      <c r="C224" s="104">
        <v>3320</v>
      </c>
      <c r="D224" s="105">
        <f t="shared" si="4"/>
        <v>0.792</v>
      </c>
    </row>
    <row r="225" ht="18" customHeight="1" spans="1:4">
      <c r="A225" s="97" t="s">
        <v>370</v>
      </c>
      <c r="B225" s="104">
        <v>357</v>
      </c>
      <c r="C225" s="104">
        <v>278</v>
      </c>
      <c r="D225" s="105">
        <f t="shared" si="4"/>
        <v>1.284</v>
      </c>
    </row>
    <row r="226" ht="18" customHeight="1" spans="1:4">
      <c r="A226" s="97" t="s">
        <v>371</v>
      </c>
      <c r="B226" s="104">
        <v>357</v>
      </c>
      <c r="C226" s="104">
        <v>278</v>
      </c>
      <c r="D226" s="105">
        <f t="shared" si="4"/>
        <v>1.284</v>
      </c>
    </row>
    <row r="227" ht="18" customHeight="1" spans="1:4">
      <c r="A227" s="97" t="s">
        <v>372</v>
      </c>
      <c r="B227" s="104">
        <v>2671</v>
      </c>
      <c r="C227" s="104">
        <v>2329</v>
      </c>
      <c r="D227" s="105">
        <f t="shared" si="4"/>
        <v>1.147</v>
      </c>
    </row>
    <row r="228" ht="18" customHeight="1" spans="1:4">
      <c r="A228" s="97" t="s">
        <v>373</v>
      </c>
      <c r="B228" s="104">
        <v>0</v>
      </c>
      <c r="C228" s="104">
        <v>13</v>
      </c>
      <c r="D228" s="105">
        <f t="shared" si="4"/>
        <v>0</v>
      </c>
    </row>
    <row r="229" ht="18" customHeight="1" spans="1:4">
      <c r="A229" s="97" t="s">
        <v>374</v>
      </c>
      <c r="B229" s="104">
        <v>2671</v>
      </c>
      <c r="C229" s="104">
        <v>2316</v>
      </c>
      <c r="D229" s="105">
        <f t="shared" si="4"/>
        <v>1.153</v>
      </c>
    </row>
    <row r="230" ht="18" customHeight="1" spans="1:4">
      <c r="A230" s="97" t="s">
        <v>375</v>
      </c>
      <c r="B230" s="104">
        <v>70</v>
      </c>
      <c r="C230" s="104">
        <v>74</v>
      </c>
      <c r="D230" s="105">
        <f t="shared" si="4"/>
        <v>0.946</v>
      </c>
    </row>
    <row r="231" ht="18" customHeight="1" spans="1:4">
      <c r="A231" s="97" t="s">
        <v>376</v>
      </c>
      <c r="B231" s="104">
        <v>70</v>
      </c>
      <c r="C231" s="104">
        <v>74</v>
      </c>
      <c r="D231" s="105">
        <f t="shared" si="4"/>
        <v>0.946</v>
      </c>
    </row>
    <row r="232" ht="18" customHeight="1" spans="1:4">
      <c r="A232" s="97" t="s">
        <v>377</v>
      </c>
      <c r="B232" s="104">
        <v>11013</v>
      </c>
      <c r="C232" s="104">
        <v>12570</v>
      </c>
      <c r="D232" s="105">
        <f t="shared" si="4"/>
        <v>0.876</v>
      </c>
    </row>
    <row r="233" ht="18" customHeight="1" spans="1:4">
      <c r="A233" s="97" t="s">
        <v>378</v>
      </c>
      <c r="B233" s="104">
        <v>11013</v>
      </c>
      <c r="C233" s="104">
        <v>12570</v>
      </c>
      <c r="D233" s="105">
        <f t="shared" si="4"/>
        <v>0.876</v>
      </c>
    </row>
    <row r="234" ht="18" customHeight="1" spans="1:4">
      <c r="A234" s="97" t="s">
        <v>379</v>
      </c>
      <c r="B234" s="104">
        <v>67</v>
      </c>
      <c r="C234" s="104">
        <v>76</v>
      </c>
      <c r="D234" s="105">
        <f t="shared" si="4"/>
        <v>0.882</v>
      </c>
    </row>
    <row r="235" ht="18" customHeight="1" spans="1:4">
      <c r="A235" s="97" t="s">
        <v>380</v>
      </c>
      <c r="B235" s="104">
        <v>67</v>
      </c>
      <c r="C235" s="104">
        <v>76</v>
      </c>
      <c r="D235" s="105">
        <f t="shared" si="4"/>
        <v>0.882</v>
      </c>
    </row>
    <row r="236" ht="18" customHeight="1" spans="1:4">
      <c r="A236" s="97" t="s">
        <v>381</v>
      </c>
      <c r="B236" s="104">
        <v>112</v>
      </c>
      <c r="C236" s="104">
        <v>104</v>
      </c>
      <c r="D236" s="105">
        <f t="shared" si="4"/>
        <v>1.077</v>
      </c>
    </row>
    <row r="237" ht="18" customHeight="1" spans="1:4">
      <c r="A237" s="97" t="s">
        <v>233</v>
      </c>
      <c r="B237" s="104">
        <v>83</v>
      </c>
      <c r="C237" s="104">
        <v>77</v>
      </c>
      <c r="D237" s="105">
        <f t="shared" si="4"/>
        <v>1.078</v>
      </c>
    </row>
    <row r="238" ht="18" customHeight="1" spans="1:4">
      <c r="A238" s="97" t="s">
        <v>236</v>
      </c>
      <c r="B238" s="104">
        <v>26</v>
      </c>
      <c r="C238" s="104">
        <v>24</v>
      </c>
      <c r="D238" s="105">
        <f t="shared" si="4"/>
        <v>1.083</v>
      </c>
    </row>
    <row r="239" ht="18" customHeight="1" spans="1:4">
      <c r="A239" s="97" t="s">
        <v>382</v>
      </c>
      <c r="B239" s="104">
        <v>3</v>
      </c>
      <c r="C239" s="104">
        <v>3</v>
      </c>
      <c r="D239" s="105">
        <f t="shared" si="4"/>
        <v>1</v>
      </c>
    </row>
    <row r="240" ht="18" customHeight="1" spans="1:4">
      <c r="A240" s="97" t="s">
        <v>383</v>
      </c>
      <c r="B240" s="104">
        <v>1944</v>
      </c>
      <c r="C240" s="104">
        <v>2248</v>
      </c>
      <c r="D240" s="105">
        <f t="shared" si="4"/>
        <v>0.865</v>
      </c>
    </row>
    <row r="241" ht="18" customHeight="1" spans="1:4">
      <c r="A241" s="97" t="s">
        <v>384</v>
      </c>
      <c r="B241" s="104">
        <v>1944</v>
      </c>
      <c r="C241" s="104">
        <v>2248</v>
      </c>
      <c r="D241" s="105">
        <f t="shared" si="4"/>
        <v>0.865</v>
      </c>
    </row>
    <row r="242" ht="18" customHeight="1" spans="1:4">
      <c r="A242" s="97" t="s">
        <v>385</v>
      </c>
      <c r="B242" s="104">
        <v>16349</v>
      </c>
      <c r="C242" s="104">
        <v>16256</v>
      </c>
      <c r="D242" s="105">
        <f t="shared" si="4"/>
        <v>1.006</v>
      </c>
    </row>
    <row r="243" ht="18" customHeight="1" spans="1:4">
      <c r="A243" s="97" t="s">
        <v>386</v>
      </c>
      <c r="B243" s="104">
        <v>216</v>
      </c>
      <c r="C243" s="104">
        <v>195</v>
      </c>
      <c r="D243" s="105">
        <f t="shared" si="4"/>
        <v>1.108</v>
      </c>
    </row>
    <row r="244" ht="18" customHeight="1" spans="1:4">
      <c r="A244" s="97" t="s">
        <v>387</v>
      </c>
      <c r="B244" s="104">
        <v>216</v>
      </c>
      <c r="C244" s="104">
        <v>195</v>
      </c>
      <c r="D244" s="105">
        <f t="shared" si="4"/>
        <v>1.108</v>
      </c>
    </row>
    <row r="245" ht="18" customHeight="1" spans="1:4">
      <c r="A245" s="97" t="s">
        <v>388</v>
      </c>
      <c r="B245" s="104">
        <v>1791</v>
      </c>
      <c r="C245" s="104">
        <v>2400</v>
      </c>
      <c r="D245" s="105">
        <f t="shared" si="4"/>
        <v>0.746</v>
      </c>
    </row>
    <row r="246" ht="18" customHeight="1" spans="1:4">
      <c r="A246" s="97" t="s">
        <v>389</v>
      </c>
      <c r="B246" s="104">
        <v>1208</v>
      </c>
      <c r="C246" s="104">
        <v>1403</v>
      </c>
      <c r="D246" s="105">
        <f t="shared" si="4"/>
        <v>0.861</v>
      </c>
    </row>
    <row r="247" ht="18" customHeight="1" spans="1:4">
      <c r="A247" s="97" t="s">
        <v>390</v>
      </c>
      <c r="B247" s="104">
        <v>442</v>
      </c>
      <c r="C247" s="104">
        <v>445</v>
      </c>
      <c r="D247" s="105">
        <f t="shared" si="4"/>
        <v>0.993</v>
      </c>
    </row>
    <row r="248" ht="18" customHeight="1" spans="1:4">
      <c r="A248" s="97" t="s">
        <v>391</v>
      </c>
      <c r="B248" s="104">
        <v>142</v>
      </c>
      <c r="C248" s="104">
        <v>125</v>
      </c>
      <c r="D248" s="105">
        <f t="shared" si="4"/>
        <v>1.136</v>
      </c>
    </row>
    <row r="249" ht="18" customHeight="1" spans="1:4">
      <c r="A249" s="97" t="s">
        <v>392</v>
      </c>
      <c r="B249" s="104">
        <v>0</v>
      </c>
      <c r="C249" s="104">
        <v>426</v>
      </c>
      <c r="D249" s="105">
        <f t="shared" si="4"/>
        <v>0</v>
      </c>
    </row>
    <row r="250" ht="18" customHeight="1" spans="1:4">
      <c r="A250" s="97" t="s">
        <v>393</v>
      </c>
      <c r="B250" s="104">
        <v>5481</v>
      </c>
      <c r="C250" s="104">
        <v>5032</v>
      </c>
      <c r="D250" s="105">
        <f t="shared" si="4"/>
        <v>1.089</v>
      </c>
    </row>
    <row r="251" ht="18" customHeight="1" spans="1:4">
      <c r="A251" s="97" t="s">
        <v>394</v>
      </c>
      <c r="B251" s="104">
        <v>239</v>
      </c>
      <c r="C251" s="104">
        <v>216</v>
      </c>
      <c r="D251" s="105">
        <f t="shared" si="4"/>
        <v>1.106</v>
      </c>
    </row>
    <row r="252" ht="18" customHeight="1" spans="1:4">
      <c r="A252" s="97" t="s">
        <v>395</v>
      </c>
      <c r="B252" s="104">
        <v>3790</v>
      </c>
      <c r="C252" s="104">
        <v>3860</v>
      </c>
      <c r="D252" s="105">
        <f t="shared" si="4"/>
        <v>0.982</v>
      </c>
    </row>
    <row r="253" ht="18" customHeight="1" spans="1:4">
      <c r="A253" s="97" t="s">
        <v>396</v>
      </c>
      <c r="B253" s="104">
        <v>1452</v>
      </c>
      <c r="C253" s="104">
        <v>956</v>
      </c>
      <c r="D253" s="105">
        <f t="shared" si="4"/>
        <v>1.519</v>
      </c>
    </row>
    <row r="254" ht="18" customHeight="1" spans="1:4">
      <c r="A254" s="97" t="s">
        <v>397</v>
      </c>
      <c r="B254" s="104">
        <v>2723</v>
      </c>
      <c r="C254" s="104">
        <v>2561</v>
      </c>
      <c r="D254" s="105">
        <f t="shared" si="4"/>
        <v>1.063</v>
      </c>
    </row>
    <row r="255" ht="18" customHeight="1" spans="1:4">
      <c r="A255" s="97" t="s">
        <v>398</v>
      </c>
      <c r="B255" s="104">
        <v>312</v>
      </c>
      <c r="C255" s="104">
        <v>304</v>
      </c>
      <c r="D255" s="105">
        <f t="shared" ref="D255:D318" si="5">+B255/C255</f>
        <v>1.026</v>
      </c>
    </row>
    <row r="256" ht="18" customHeight="1" spans="1:4">
      <c r="A256" s="97" t="s">
        <v>399</v>
      </c>
      <c r="B256" s="104">
        <v>161</v>
      </c>
      <c r="C256" s="104">
        <v>147</v>
      </c>
      <c r="D256" s="105">
        <f t="shared" si="5"/>
        <v>1.095</v>
      </c>
    </row>
    <row r="257" ht="18" customHeight="1" spans="1:4">
      <c r="A257" s="97" t="s">
        <v>400</v>
      </c>
      <c r="B257" s="104">
        <v>333</v>
      </c>
      <c r="C257" s="104">
        <v>326</v>
      </c>
      <c r="D257" s="105">
        <f t="shared" si="5"/>
        <v>1.021</v>
      </c>
    </row>
    <row r="258" ht="18" customHeight="1" spans="1:4">
      <c r="A258" s="97" t="s">
        <v>401</v>
      </c>
      <c r="B258" s="104">
        <v>1887</v>
      </c>
      <c r="C258" s="104">
        <v>1775</v>
      </c>
      <c r="D258" s="105">
        <f t="shared" si="5"/>
        <v>1.063</v>
      </c>
    </row>
    <row r="259" ht="18" customHeight="1" spans="1:4">
      <c r="A259" s="97" t="s">
        <v>402</v>
      </c>
      <c r="B259" s="104">
        <v>6</v>
      </c>
      <c r="C259" s="104">
        <v>6</v>
      </c>
      <c r="D259" s="105">
        <f t="shared" si="5"/>
        <v>1</v>
      </c>
    </row>
    <row r="260" ht="18" customHeight="1" spans="1:4">
      <c r="A260" s="97" t="s">
        <v>403</v>
      </c>
      <c r="B260" s="104">
        <v>24</v>
      </c>
      <c r="C260" s="104">
        <v>4</v>
      </c>
      <c r="D260" s="105">
        <f t="shared" si="5"/>
        <v>6</v>
      </c>
    </row>
    <row r="261" ht="18" customHeight="1" spans="1:4">
      <c r="A261" s="97" t="s">
        <v>404</v>
      </c>
      <c r="B261" s="104">
        <v>25</v>
      </c>
      <c r="C261" s="104">
        <v>0</v>
      </c>
      <c r="D261" s="105"/>
    </row>
    <row r="262" ht="18" customHeight="1" spans="1:4">
      <c r="A262" s="97" t="s">
        <v>405</v>
      </c>
      <c r="B262" s="104">
        <v>25</v>
      </c>
      <c r="C262" s="104">
        <v>0</v>
      </c>
      <c r="D262" s="105"/>
    </row>
    <row r="263" ht="18" customHeight="1" spans="1:4">
      <c r="A263" s="97" t="s">
        <v>406</v>
      </c>
      <c r="B263" s="104">
        <v>2272</v>
      </c>
      <c r="C263" s="104">
        <v>2452</v>
      </c>
      <c r="D263" s="105">
        <f t="shared" si="5"/>
        <v>0.927</v>
      </c>
    </row>
    <row r="264" ht="18" customHeight="1" spans="1:4">
      <c r="A264" s="97" t="s">
        <v>407</v>
      </c>
      <c r="B264" s="104">
        <v>688</v>
      </c>
      <c r="C264" s="104">
        <v>707</v>
      </c>
      <c r="D264" s="105">
        <f t="shared" si="5"/>
        <v>0.973</v>
      </c>
    </row>
    <row r="265" ht="18" customHeight="1" spans="1:4">
      <c r="A265" s="97" t="s">
        <v>408</v>
      </c>
      <c r="B265" s="104">
        <v>1212</v>
      </c>
      <c r="C265" s="104">
        <v>1439</v>
      </c>
      <c r="D265" s="105">
        <f t="shared" si="5"/>
        <v>0.842</v>
      </c>
    </row>
    <row r="266" ht="18" customHeight="1" spans="1:4">
      <c r="A266" s="97" t="s">
        <v>409</v>
      </c>
      <c r="B266" s="104">
        <v>373</v>
      </c>
      <c r="C266" s="104">
        <v>306</v>
      </c>
      <c r="D266" s="105">
        <f t="shared" si="5"/>
        <v>1.219</v>
      </c>
    </row>
    <row r="267" ht="18" customHeight="1" spans="1:4">
      <c r="A267" s="97" t="s">
        <v>410</v>
      </c>
      <c r="B267" s="104">
        <v>3593</v>
      </c>
      <c r="C267" s="104">
        <v>3373</v>
      </c>
      <c r="D267" s="105">
        <f t="shared" si="5"/>
        <v>1.065</v>
      </c>
    </row>
    <row r="268" ht="18" customHeight="1" spans="1:4">
      <c r="A268" s="97" t="s">
        <v>411</v>
      </c>
      <c r="B268" s="104">
        <v>1267</v>
      </c>
      <c r="C268" s="104">
        <v>1244</v>
      </c>
      <c r="D268" s="105">
        <f t="shared" si="5"/>
        <v>1.018</v>
      </c>
    </row>
    <row r="269" ht="18" customHeight="1" spans="1:4">
      <c r="A269" s="97" t="s">
        <v>412</v>
      </c>
      <c r="B269" s="104">
        <v>1512</v>
      </c>
      <c r="C269" s="104">
        <v>1343</v>
      </c>
      <c r="D269" s="105">
        <f t="shared" si="5"/>
        <v>1.126</v>
      </c>
    </row>
    <row r="270" ht="18" customHeight="1" spans="1:4">
      <c r="A270" s="97" t="s">
        <v>413</v>
      </c>
      <c r="B270" s="104">
        <v>814</v>
      </c>
      <c r="C270" s="104">
        <v>785</v>
      </c>
      <c r="D270" s="105">
        <f t="shared" si="5"/>
        <v>1.037</v>
      </c>
    </row>
    <row r="271" ht="18" customHeight="1" spans="1:4">
      <c r="A271" s="97" t="s">
        <v>414</v>
      </c>
      <c r="B271" s="104">
        <v>0</v>
      </c>
      <c r="C271" s="104">
        <v>1</v>
      </c>
      <c r="D271" s="105">
        <f t="shared" si="5"/>
        <v>0</v>
      </c>
    </row>
    <row r="272" ht="18" customHeight="1" spans="1:4">
      <c r="A272" s="97" t="s">
        <v>415</v>
      </c>
      <c r="B272" s="104">
        <v>49</v>
      </c>
      <c r="C272" s="104">
        <v>51</v>
      </c>
      <c r="D272" s="105">
        <f t="shared" si="5"/>
        <v>0.961</v>
      </c>
    </row>
    <row r="273" ht="18" customHeight="1" spans="1:4">
      <c r="A273" s="97" t="s">
        <v>416</v>
      </c>
      <c r="B273" s="104">
        <v>48</v>
      </c>
      <c r="C273" s="104">
        <v>50</v>
      </c>
      <c r="D273" s="105">
        <f t="shared" si="5"/>
        <v>0.96</v>
      </c>
    </row>
    <row r="274" ht="18" customHeight="1" spans="1:4">
      <c r="A274" s="97" t="s">
        <v>417</v>
      </c>
      <c r="B274" s="104">
        <v>0</v>
      </c>
      <c r="C274" s="104">
        <v>1</v>
      </c>
      <c r="D274" s="105">
        <f t="shared" si="5"/>
        <v>0</v>
      </c>
    </row>
    <row r="275" ht="18" customHeight="1" spans="1:4">
      <c r="A275" s="97" t="s">
        <v>418</v>
      </c>
      <c r="B275" s="104">
        <v>4</v>
      </c>
      <c r="C275" s="104">
        <v>4</v>
      </c>
      <c r="D275" s="105">
        <f t="shared" si="5"/>
        <v>1</v>
      </c>
    </row>
    <row r="276" ht="18" customHeight="1" spans="1:4">
      <c r="A276" s="97" t="s">
        <v>419</v>
      </c>
      <c r="B276" s="104">
        <v>4</v>
      </c>
      <c r="C276" s="104">
        <v>4</v>
      </c>
      <c r="D276" s="105">
        <f t="shared" si="5"/>
        <v>1</v>
      </c>
    </row>
    <row r="277" ht="18" customHeight="1" spans="1:4">
      <c r="A277" s="97" t="s">
        <v>420</v>
      </c>
      <c r="B277" s="104">
        <v>195</v>
      </c>
      <c r="C277" s="104">
        <v>187</v>
      </c>
      <c r="D277" s="105">
        <f t="shared" si="5"/>
        <v>1.043</v>
      </c>
    </row>
    <row r="278" ht="18" customHeight="1" spans="1:4">
      <c r="A278" s="97" t="s">
        <v>421</v>
      </c>
      <c r="B278" s="104">
        <v>195</v>
      </c>
      <c r="C278" s="104">
        <v>187</v>
      </c>
      <c r="D278" s="105">
        <f t="shared" si="5"/>
        <v>1.043</v>
      </c>
    </row>
    <row r="279" ht="18" customHeight="1" spans="1:4">
      <c r="A279" s="97" t="s">
        <v>422</v>
      </c>
      <c r="B279" s="104">
        <v>1372</v>
      </c>
      <c r="C279" s="104">
        <v>1600</v>
      </c>
      <c r="D279" s="105">
        <f t="shared" si="5"/>
        <v>0.858</v>
      </c>
    </row>
    <row r="280" ht="18" customHeight="1" spans="1:4">
      <c r="A280" s="97" t="s">
        <v>423</v>
      </c>
      <c r="B280" s="104">
        <v>0</v>
      </c>
      <c r="C280" s="104">
        <v>100</v>
      </c>
      <c r="D280" s="105">
        <f t="shared" si="5"/>
        <v>0</v>
      </c>
    </row>
    <row r="281" ht="18" customHeight="1" spans="1:4">
      <c r="A281" s="97" t="s">
        <v>424</v>
      </c>
      <c r="B281" s="104">
        <v>0</v>
      </c>
      <c r="C281" s="104">
        <v>100</v>
      </c>
      <c r="D281" s="105">
        <f t="shared" si="5"/>
        <v>0</v>
      </c>
    </row>
    <row r="282" ht="18" customHeight="1" spans="1:4">
      <c r="A282" s="97" t="s">
        <v>425</v>
      </c>
      <c r="B282" s="104">
        <v>1000</v>
      </c>
      <c r="C282" s="104">
        <v>0</v>
      </c>
      <c r="D282" s="105"/>
    </row>
    <row r="283" ht="18" customHeight="1" spans="1:4">
      <c r="A283" s="97" t="s">
        <v>426</v>
      </c>
      <c r="B283" s="104">
        <v>1000</v>
      </c>
      <c r="C283" s="104">
        <v>0</v>
      </c>
      <c r="D283" s="105"/>
    </row>
    <row r="284" ht="18" customHeight="1" spans="1:4">
      <c r="A284" s="97" t="s">
        <v>427</v>
      </c>
      <c r="B284" s="104">
        <v>372</v>
      </c>
      <c r="C284" s="104">
        <v>0</v>
      </c>
      <c r="D284" s="105"/>
    </row>
    <row r="285" ht="18" customHeight="1" spans="1:4">
      <c r="A285" s="97" t="s">
        <v>428</v>
      </c>
      <c r="B285" s="104">
        <v>372</v>
      </c>
      <c r="C285" s="104">
        <v>0</v>
      </c>
      <c r="D285" s="105"/>
    </row>
    <row r="286" ht="18" customHeight="1" spans="1:4">
      <c r="A286" s="97" t="s">
        <v>429</v>
      </c>
      <c r="B286" s="104">
        <v>0</v>
      </c>
      <c r="C286" s="104">
        <v>1500</v>
      </c>
      <c r="D286" s="105">
        <f t="shared" si="5"/>
        <v>0</v>
      </c>
    </row>
    <row r="287" ht="18" customHeight="1" spans="1:4">
      <c r="A287" s="97" t="s">
        <v>430</v>
      </c>
      <c r="B287" s="104">
        <v>0</v>
      </c>
      <c r="C287" s="104">
        <v>1500</v>
      </c>
      <c r="D287" s="105">
        <f t="shared" si="5"/>
        <v>0</v>
      </c>
    </row>
    <row r="288" ht="18" customHeight="1" spans="1:4">
      <c r="A288" s="97" t="s">
        <v>431</v>
      </c>
      <c r="B288" s="104">
        <v>6196</v>
      </c>
      <c r="C288" s="104">
        <v>9958</v>
      </c>
      <c r="D288" s="105">
        <f t="shared" si="5"/>
        <v>0.622</v>
      </c>
    </row>
    <row r="289" ht="18" customHeight="1" spans="1:4">
      <c r="A289" s="97" t="s">
        <v>432</v>
      </c>
      <c r="B289" s="104">
        <v>1826</v>
      </c>
      <c r="C289" s="104">
        <v>1539</v>
      </c>
      <c r="D289" s="105">
        <f t="shared" si="5"/>
        <v>1.186</v>
      </c>
    </row>
    <row r="290" ht="18" customHeight="1" spans="1:4">
      <c r="A290" s="97" t="s">
        <v>433</v>
      </c>
      <c r="B290" s="104">
        <v>201</v>
      </c>
      <c r="C290" s="104">
        <v>236</v>
      </c>
      <c r="D290" s="105">
        <f t="shared" si="5"/>
        <v>0.852</v>
      </c>
    </row>
    <row r="291" ht="18" customHeight="1" spans="1:4">
      <c r="A291" s="97" t="s">
        <v>434</v>
      </c>
      <c r="B291" s="104">
        <v>722</v>
      </c>
      <c r="C291" s="104">
        <v>346</v>
      </c>
      <c r="D291" s="105">
        <f t="shared" si="5"/>
        <v>2.087</v>
      </c>
    </row>
    <row r="292" ht="18" customHeight="1" spans="1:4">
      <c r="A292" s="97" t="s">
        <v>435</v>
      </c>
      <c r="B292" s="104">
        <v>11</v>
      </c>
      <c r="C292" s="104">
        <v>13</v>
      </c>
      <c r="D292" s="105">
        <f t="shared" si="5"/>
        <v>0.846</v>
      </c>
    </row>
    <row r="293" ht="18" customHeight="1" spans="1:4">
      <c r="A293" s="97" t="s">
        <v>436</v>
      </c>
      <c r="B293" s="104">
        <v>20</v>
      </c>
      <c r="C293" s="104">
        <v>20</v>
      </c>
      <c r="D293" s="105">
        <f t="shared" si="5"/>
        <v>1</v>
      </c>
    </row>
    <row r="294" ht="18" customHeight="1" spans="1:4">
      <c r="A294" s="97" t="s">
        <v>437</v>
      </c>
      <c r="B294" s="104">
        <v>872</v>
      </c>
      <c r="C294" s="104">
        <v>924</v>
      </c>
      <c r="D294" s="105">
        <f t="shared" si="5"/>
        <v>0.944</v>
      </c>
    </row>
    <row r="295" ht="18" customHeight="1" spans="1:4">
      <c r="A295" s="97" t="s">
        <v>438</v>
      </c>
      <c r="B295" s="104">
        <v>3000</v>
      </c>
      <c r="C295" s="104">
        <v>7000</v>
      </c>
      <c r="D295" s="105">
        <f t="shared" si="5"/>
        <v>0.429</v>
      </c>
    </row>
    <row r="296" ht="18" customHeight="1" spans="1:4">
      <c r="A296" s="97" t="s">
        <v>439</v>
      </c>
      <c r="B296" s="104">
        <v>3000</v>
      </c>
      <c r="C296" s="104">
        <v>7000</v>
      </c>
      <c r="D296" s="105">
        <f t="shared" si="5"/>
        <v>0.429</v>
      </c>
    </row>
    <row r="297" ht="18" customHeight="1" spans="1:4">
      <c r="A297" s="97" t="s">
        <v>440</v>
      </c>
      <c r="B297" s="104">
        <v>1370</v>
      </c>
      <c r="C297" s="104">
        <v>1419</v>
      </c>
      <c r="D297" s="105">
        <f t="shared" si="5"/>
        <v>0.965</v>
      </c>
    </row>
    <row r="298" ht="18" customHeight="1" spans="1:4">
      <c r="A298" s="97" t="s">
        <v>441</v>
      </c>
      <c r="B298" s="104">
        <v>1370</v>
      </c>
      <c r="C298" s="104">
        <v>1419</v>
      </c>
      <c r="D298" s="105">
        <f t="shared" si="5"/>
        <v>0.965</v>
      </c>
    </row>
    <row r="299" ht="18" customHeight="1" spans="1:4">
      <c r="A299" s="97" t="s">
        <v>442</v>
      </c>
      <c r="B299" s="104">
        <v>40355</v>
      </c>
      <c r="C299" s="104">
        <v>35472</v>
      </c>
      <c r="D299" s="105">
        <f t="shared" si="5"/>
        <v>1.138</v>
      </c>
    </row>
    <row r="300" ht="18" customHeight="1" spans="1:4">
      <c r="A300" s="97" t="s">
        <v>443</v>
      </c>
      <c r="B300" s="104">
        <v>16118</v>
      </c>
      <c r="C300" s="104">
        <v>9860</v>
      </c>
      <c r="D300" s="105">
        <f t="shared" si="5"/>
        <v>1.635</v>
      </c>
    </row>
    <row r="301" ht="18" customHeight="1" spans="1:4">
      <c r="A301" s="97" t="s">
        <v>444</v>
      </c>
      <c r="B301" s="104">
        <v>599</v>
      </c>
      <c r="C301" s="104">
        <v>578</v>
      </c>
      <c r="D301" s="105">
        <f t="shared" si="5"/>
        <v>1.036</v>
      </c>
    </row>
    <row r="302" ht="18" customHeight="1" spans="1:4">
      <c r="A302" s="97" t="s">
        <v>445</v>
      </c>
      <c r="B302" s="104">
        <v>2583</v>
      </c>
      <c r="C302" s="104">
        <v>2521</v>
      </c>
      <c r="D302" s="105">
        <f t="shared" si="5"/>
        <v>1.025</v>
      </c>
    </row>
    <row r="303" ht="18" customHeight="1" spans="1:4">
      <c r="A303" s="97" t="s">
        <v>446</v>
      </c>
      <c r="B303" s="104">
        <v>9</v>
      </c>
      <c r="C303" s="104">
        <v>9</v>
      </c>
      <c r="D303" s="105">
        <f t="shared" si="5"/>
        <v>1</v>
      </c>
    </row>
    <row r="304" ht="18" customHeight="1" spans="1:4">
      <c r="A304" s="97" t="s">
        <v>447</v>
      </c>
      <c r="B304" s="104">
        <v>154</v>
      </c>
      <c r="C304" s="104">
        <v>119</v>
      </c>
      <c r="D304" s="105">
        <f t="shared" si="5"/>
        <v>1.294</v>
      </c>
    </row>
    <row r="305" ht="18" customHeight="1" spans="1:4">
      <c r="A305" s="97" t="s">
        <v>448</v>
      </c>
      <c r="B305" s="104">
        <v>11</v>
      </c>
      <c r="C305" s="104">
        <v>91</v>
      </c>
      <c r="D305" s="105">
        <f t="shared" si="5"/>
        <v>0.121</v>
      </c>
    </row>
    <row r="306" ht="18" customHeight="1" spans="1:4">
      <c r="A306" s="97" t="s">
        <v>449</v>
      </c>
      <c r="B306" s="104">
        <v>2</v>
      </c>
      <c r="C306" s="104">
        <v>2</v>
      </c>
      <c r="D306" s="105">
        <f t="shared" si="5"/>
        <v>1</v>
      </c>
    </row>
    <row r="307" ht="18" customHeight="1" spans="1:4">
      <c r="A307" s="97" t="s">
        <v>450</v>
      </c>
      <c r="B307" s="104">
        <v>2</v>
      </c>
      <c r="C307" s="104">
        <v>2</v>
      </c>
      <c r="D307" s="105">
        <f t="shared" si="5"/>
        <v>1</v>
      </c>
    </row>
    <row r="308" ht="18" customHeight="1" spans="1:4">
      <c r="A308" s="97" t="s">
        <v>451</v>
      </c>
      <c r="B308" s="104">
        <v>12</v>
      </c>
      <c r="C308" s="104">
        <v>12</v>
      </c>
      <c r="D308" s="105">
        <f t="shared" si="5"/>
        <v>1</v>
      </c>
    </row>
    <row r="309" ht="18" customHeight="1" spans="1:4">
      <c r="A309" s="97" t="s">
        <v>452</v>
      </c>
      <c r="B309" s="104">
        <v>1375</v>
      </c>
      <c r="C309" s="104">
        <v>1947</v>
      </c>
      <c r="D309" s="105">
        <f t="shared" si="5"/>
        <v>0.706</v>
      </c>
    </row>
    <row r="310" ht="18" customHeight="1" spans="1:4">
      <c r="A310" s="97" t="s">
        <v>453</v>
      </c>
      <c r="B310" s="104">
        <v>1</v>
      </c>
      <c r="C310" s="104">
        <v>1</v>
      </c>
      <c r="D310" s="105">
        <f t="shared" si="5"/>
        <v>1</v>
      </c>
    </row>
    <row r="311" ht="18" customHeight="1" spans="1:4">
      <c r="A311" s="97" t="s">
        <v>454</v>
      </c>
      <c r="B311" s="104">
        <v>450</v>
      </c>
      <c r="C311" s="104">
        <v>0</v>
      </c>
      <c r="D311" s="105"/>
    </row>
    <row r="312" ht="18" customHeight="1" spans="1:4">
      <c r="A312" s="97" t="s">
        <v>455</v>
      </c>
      <c r="B312" s="104">
        <v>0</v>
      </c>
      <c r="C312" s="104">
        <v>6</v>
      </c>
      <c r="D312" s="105">
        <f t="shared" si="5"/>
        <v>0</v>
      </c>
    </row>
    <row r="313" ht="18" customHeight="1" spans="1:4">
      <c r="A313" s="97" t="s">
        <v>456</v>
      </c>
      <c r="B313" s="104">
        <v>10919</v>
      </c>
      <c r="C313" s="104">
        <v>4572</v>
      </c>
      <c r="D313" s="105">
        <f t="shared" si="5"/>
        <v>2.388</v>
      </c>
    </row>
    <row r="314" ht="18" customHeight="1" spans="1:4">
      <c r="A314" s="97" t="s">
        <v>457</v>
      </c>
      <c r="B314" s="104">
        <v>11654</v>
      </c>
      <c r="C314" s="104">
        <v>9682</v>
      </c>
      <c r="D314" s="105">
        <f t="shared" si="5"/>
        <v>1.204</v>
      </c>
    </row>
    <row r="315" ht="18" customHeight="1" spans="1:4">
      <c r="A315" s="97" t="s">
        <v>458</v>
      </c>
      <c r="B315" s="104">
        <v>152</v>
      </c>
      <c r="C315" s="104">
        <v>155</v>
      </c>
      <c r="D315" s="105">
        <f t="shared" si="5"/>
        <v>0.981</v>
      </c>
    </row>
    <row r="316" ht="18" customHeight="1" spans="1:4">
      <c r="A316" s="97" t="s">
        <v>459</v>
      </c>
      <c r="B316" s="104">
        <v>1602</v>
      </c>
      <c r="C316" s="104">
        <v>1556</v>
      </c>
      <c r="D316" s="105">
        <f t="shared" si="5"/>
        <v>1.03</v>
      </c>
    </row>
    <row r="317" ht="18" customHeight="1" spans="1:4">
      <c r="A317" s="97" t="s">
        <v>460</v>
      </c>
      <c r="B317" s="104">
        <v>220</v>
      </c>
      <c r="C317" s="104">
        <v>2284</v>
      </c>
      <c r="D317" s="105">
        <f t="shared" si="5"/>
        <v>0.096</v>
      </c>
    </row>
    <row r="318" ht="18" customHeight="1" spans="1:4">
      <c r="A318" s="97" t="s">
        <v>461</v>
      </c>
      <c r="B318" s="104">
        <v>114</v>
      </c>
      <c r="C318" s="104">
        <v>0</v>
      </c>
      <c r="D318" s="105"/>
    </row>
    <row r="319" ht="18" customHeight="1" spans="1:4">
      <c r="A319" s="97" t="s">
        <v>462</v>
      </c>
      <c r="B319" s="104">
        <v>300</v>
      </c>
      <c r="C319" s="104">
        <v>2474</v>
      </c>
      <c r="D319" s="105">
        <f t="shared" ref="D319:D382" si="6">+B319/C319</f>
        <v>0.121</v>
      </c>
    </row>
    <row r="320" ht="18" customHeight="1" spans="1:4">
      <c r="A320" s="97" t="s">
        <v>463</v>
      </c>
      <c r="B320" s="104">
        <v>50</v>
      </c>
      <c r="C320" s="104">
        <v>91</v>
      </c>
      <c r="D320" s="105">
        <f t="shared" si="6"/>
        <v>0.549</v>
      </c>
    </row>
    <row r="321" ht="18" customHeight="1" spans="1:4">
      <c r="A321" s="97" t="s">
        <v>464</v>
      </c>
      <c r="B321" s="104">
        <v>0</v>
      </c>
      <c r="C321" s="104">
        <v>527</v>
      </c>
      <c r="D321" s="105">
        <f t="shared" si="6"/>
        <v>0</v>
      </c>
    </row>
    <row r="322" ht="18" customHeight="1" spans="1:4">
      <c r="A322" s="97" t="s">
        <v>465</v>
      </c>
      <c r="B322" s="104">
        <v>416</v>
      </c>
      <c r="C322" s="104">
        <v>702</v>
      </c>
      <c r="D322" s="105">
        <f t="shared" si="6"/>
        <v>0.593</v>
      </c>
    </row>
    <row r="323" ht="18" customHeight="1" spans="1:4">
      <c r="A323" s="97" t="s">
        <v>466</v>
      </c>
      <c r="B323" s="104">
        <v>8800</v>
      </c>
      <c r="C323" s="104">
        <v>1892</v>
      </c>
      <c r="D323" s="105">
        <f t="shared" si="6"/>
        <v>4.651</v>
      </c>
    </row>
    <row r="324" ht="18" customHeight="1" spans="1:4">
      <c r="A324" s="97" t="s">
        <v>467</v>
      </c>
      <c r="B324" s="104">
        <v>5444</v>
      </c>
      <c r="C324" s="104">
        <v>3297</v>
      </c>
      <c r="D324" s="105">
        <f t="shared" si="6"/>
        <v>1.651</v>
      </c>
    </row>
    <row r="325" ht="18" customHeight="1" spans="1:4">
      <c r="A325" s="97" t="s">
        <v>468</v>
      </c>
      <c r="B325" s="104">
        <v>294</v>
      </c>
      <c r="C325" s="104">
        <v>282</v>
      </c>
      <c r="D325" s="105">
        <f t="shared" si="6"/>
        <v>1.043</v>
      </c>
    </row>
    <row r="326" ht="18" customHeight="1" spans="1:4">
      <c r="A326" s="97" t="s">
        <v>469</v>
      </c>
      <c r="B326" s="104">
        <v>33</v>
      </c>
      <c r="C326" s="104">
        <v>0</v>
      </c>
      <c r="D326" s="105"/>
    </row>
    <row r="327" ht="18" customHeight="1" spans="1:4">
      <c r="A327" s="97" t="s">
        <v>470</v>
      </c>
      <c r="B327" s="104">
        <v>680</v>
      </c>
      <c r="C327" s="104">
        <v>680</v>
      </c>
      <c r="D327" s="105">
        <f t="shared" si="6"/>
        <v>1</v>
      </c>
    </row>
    <row r="328" ht="18" customHeight="1" spans="1:4">
      <c r="A328" s="97" t="s">
        <v>471</v>
      </c>
      <c r="B328" s="104">
        <v>4437</v>
      </c>
      <c r="C328" s="104">
        <v>2335</v>
      </c>
      <c r="D328" s="105">
        <f t="shared" si="6"/>
        <v>1.9</v>
      </c>
    </row>
    <row r="329" ht="18" customHeight="1" spans="1:4">
      <c r="A329" s="97" t="s">
        <v>472</v>
      </c>
      <c r="B329" s="104">
        <v>882</v>
      </c>
      <c r="C329" s="104">
        <v>6777</v>
      </c>
      <c r="D329" s="105">
        <f t="shared" si="6"/>
        <v>0.13</v>
      </c>
    </row>
    <row r="330" ht="18" customHeight="1" spans="1:4">
      <c r="A330" s="97" t="s">
        <v>473</v>
      </c>
      <c r="B330" s="104">
        <v>100</v>
      </c>
      <c r="C330" s="104">
        <v>0</v>
      </c>
      <c r="D330" s="105"/>
    </row>
    <row r="331" ht="18" customHeight="1" spans="1:4">
      <c r="A331" s="97" t="s">
        <v>474</v>
      </c>
      <c r="B331" s="104">
        <v>50</v>
      </c>
      <c r="C331" s="104">
        <v>513</v>
      </c>
      <c r="D331" s="105">
        <f t="shared" si="6"/>
        <v>0.097</v>
      </c>
    </row>
    <row r="332" ht="18" customHeight="1" spans="1:4">
      <c r="A332" s="97" t="s">
        <v>475</v>
      </c>
      <c r="B332" s="104">
        <v>732</v>
      </c>
      <c r="C332" s="104">
        <v>6264</v>
      </c>
      <c r="D332" s="105">
        <f t="shared" si="6"/>
        <v>0.117</v>
      </c>
    </row>
    <row r="333" ht="18" customHeight="1" spans="1:4">
      <c r="A333" s="97" t="s">
        <v>476</v>
      </c>
      <c r="B333" s="104">
        <v>5821</v>
      </c>
      <c r="C333" s="104">
        <v>5857</v>
      </c>
      <c r="D333" s="105">
        <f t="shared" si="6"/>
        <v>0.994</v>
      </c>
    </row>
    <row r="334" ht="18" customHeight="1" spans="1:4">
      <c r="A334" s="97" t="s">
        <v>477</v>
      </c>
      <c r="B334" s="104">
        <v>1202</v>
      </c>
      <c r="C334" s="104">
        <v>770</v>
      </c>
      <c r="D334" s="105">
        <f t="shared" si="6"/>
        <v>1.561</v>
      </c>
    </row>
    <row r="335" ht="18" customHeight="1" spans="1:4">
      <c r="A335" s="97" t="s">
        <v>478</v>
      </c>
      <c r="B335" s="104">
        <v>4619</v>
      </c>
      <c r="C335" s="104">
        <v>4587</v>
      </c>
      <c r="D335" s="105">
        <f t="shared" si="6"/>
        <v>1.007</v>
      </c>
    </row>
    <row r="336" ht="18" customHeight="1" spans="1:4">
      <c r="A336" s="97" t="s">
        <v>479</v>
      </c>
      <c r="B336" s="104">
        <v>0</v>
      </c>
      <c r="C336" s="104">
        <v>500</v>
      </c>
      <c r="D336" s="105">
        <f t="shared" si="6"/>
        <v>0</v>
      </c>
    </row>
    <row r="337" ht="18" customHeight="1" spans="1:4">
      <c r="A337" s="97" t="s">
        <v>480</v>
      </c>
      <c r="B337" s="104">
        <v>436</v>
      </c>
      <c r="C337" s="104">
        <v>0</v>
      </c>
      <c r="D337" s="105"/>
    </row>
    <row r="338" ht="18" customHeight="1" spans="1:4">
      <c r="A338" s="97" t="s">
        <v>481</v>
      </c>
      <c r="B338" s="104">
        <v>286</v>
      </c>
      <c r="C338" s="104">
        <v>0</v>
      </c>
      <c r="D338" s="105"/>
    </row>
    <row r="339" ht="18" customHeight="1" spans="1:4">
      <c r="A339" s="97" t="s">
        <v>482</v>
      </c>
      <c r="B339" s="104">
        <v>150</v>
      </c>
      <c r="C339" s="104">
        <v>0</v>
      </c>
      <c r="D339" s="105"/>
    </row>
    <row r="340" ht="18" customHeight="1" spans="1:4">
      <c r="A340" s="97" t="s">
        <v>483</v>
      </c>
      <c r="B340" s="104">
        <v>4515</v>
      </c>
      <c r="C340" s="104">
        <v>3793</v>
      </c>
      <c r="D340" s="105">
        <f t="shared" si="6"/>
        <v>1.19</v>
      </c>
    </row>
    <row r="341" ht="18" customHeight="1" spans="1:4">
      <c r="A341" s="97" t="s">
        <v>484</v>
      </c>
      <c r="B341" s="104">
        <v>3888</v>
      </c>
      <c r="C341" s="104">
        <v>338</v>
      </c>
      <c r="D341" s="105">
        <f t="shared" si="6"/>
        <v>11.503</v>
      </c>
    </row>
    <row r="342" ht="18" customHeight="1" spans="1:4">
      <c r="A342" s="97" t="s">
        <v>485</v>
      </c>
      <c r="B342" s="104">
        <v>327</v>
      </c>
      <c r="C342" s="104">
        <v>295</v>
      </c>
      <c r="D342" s="105">
        <f t="shared" si="6"/>
        <v>1.108</v>
      </c>
    </row>
    <row r="343" ht="18" customHeight="1" spans="1:4">
      <c r="A343" s="97" t="s">
        <v>486</v>
      </c>
      <c r="B343" s="104">
        <v>18</v>
      </c>
      <c r="C343" s="104">
        <v>0</v>
      </c>
      <c r="D343" s="105"/>
    </row>
    <row r="344" ht="18" customHeight="1" spans="1:4">
      <c r="A344" s="97" t="s">
        <v>487</v>
      </c>
      <c r="B344" s="104">
        <v>43</v>
      </c>
      <c r="C344" s="104">
        <v>43</v>
      </c>
      <c r="D344" s="105">
        <f t="shared" si="6"/>
        <v>1</v>
      </c>
    </row>
    <row r="345" ht="18" customHeight="1" spans="1:4">
      <c r="A345" s="97" t="s">
        <v>488</v>
      </c>
      <c r="B345" s="104">
        <v>3500</v>
      </c>
      <c r="C345" s="104">
        <v>0</v>
      </c>
      <c r="D345" s="105"/>
    </row>
    <row r="346" ht="18" customHeight="1" spans="1:4">
      <c r="A346" s="97" t="s">
        <v>489</v>
      </c>
      <c r="B346" s="104">
        <v>358</v>
      </c>
      <c r="C346" s="104">
        <v>246</v>
      </c>
      <c r="D346" s="105">
        <f t="shared" si="6"/>
        <v>1.455</v>
      </c>
    </row>
    <row r="347" ht="18" customHeight="1" spans="1:4">
      <c r="A347" s="97" t="s">
        <v>490</v>
      </c>
      <c r="B347" s="104">
        <v>358</v>
      </c>
      <c r="C347" s="104">
        <v>246</v>
      </c>
      <c r="D347" s="105">
        <f t="shared" si="6"/>
        <v>1.455</v>
      </c>
    </row>
    <row r="348" ht="18" customHeight="1" spans="1:4">
      <c r="A348" s="97" t="s">
        <v>491</v>
      </c>
      <c r="B348" s="104">
        <v>0</v>
      </c>
      <c r="C348" s="104">
        <v>3000</v>
      </c>
      <c r="D348" s="105">
        <f t="shared" si="6"/>
        <v>0</v>
      </c>
    </row>
    <row r="349" ht="18" customHeight="1" spans="1:4">
      <c r="A349" s="97" t="s">
        <v>492</v>
      </c>
      <c r="B349" s="104">
        <v>0</v>
      </c>
      <c r="C349" s="104">
        <v>3000</v>
      </c>
      <c r="D349" s="105">
        <f t="shared" si="6"/>
        <v>0</v>
      </c>
    </row>
    <row r="350" ht="18" customHeight="1" spans="1:4">
      <c r="A350" s="97" t="s">
        <v>493</v>
      </c>
      <c r="B350" s="104">
        <v>269</v>
      </c>
      <c r="C350" s="104">
        <v>209</v>
      </c>
      <c r="D350" s="105">
        <f t="shared" si="6"/>
        <v>1.287</v>
      </c>
    </row>
    <row r="351" ht="18" customHeight="1" spans="1:4">
      <c r="A351" s="97" t="s">
        <v>494</v>
      </c>
      <c r="B351" s="104">
        <v>269</v>
      </c>
      <c r="C351" s="104">
        <v>209</v>
      </c>
      <c r="D351" s="105">
        <f t="shared" si="6"/>
        <v>1.287</v>
      </c>
    </row>
    <row r="352" ht="18" customHeight="1" spans="1:4">
      <c r="A352" s="97" t="s">
        <v>495</v>
      </c>
      <c r="B352" s="104">
        <v>100</v>
      </c>
      <c r="C352" s="104">
        <v>270</v>
      </c>
      <c r="D352" s="105">
        <f t="shared" si="6"/>
        <v>0.37</v>
      </c>
    </row>
    <row r="353" ht="18" customHeight="1" spans="1:4">
      <c r="A353" s="97" t="s">
        <v>496</v>
      </c>
      <c r="B353" s="104">
        <v>100</v>
      </c>
      <c r="C353" s="104">
        <v>96</v>
      </c>
      <c r="D353" s="105">
        <f t="shared" si="6"/>
        <v>1.042</v>
      </c>
    </row>
    <row r="354" ht="18" customHeight="1" spans="1:4">
      <c r="A354" s="97" t="s">
        <v>497</v>
      </c>
      <c r="B354" s="104">
        <v>100</v>
      </c>
      <c r="C354" s="104">
        <v>96</v>
      </c>
      <c r="D354" s="105">
        <f t="shared" si="6"/>
        <v>1.042</v>
      </c>
    </row>
    <row r="355" ht="18" customHeight="1" spans="1:4">
      <c r="A355" s="97" t="s">
        <v>498</v>
      </c>
      <c r="B355" s="104">
        <v>0</v>
      </c>
      <c r="C355" s="104">
        <v>174</v>
      </c>
      <c r="D355" s="105">
        <f t="shared" si="6"/>
        <v>0</v>
      </c>
    </row>
    <row r="356" ht="18" customHeight="1" spans="1:4">
      <c r="A356" s="97" t="s">
        <v>499</v>
      </c>
      <c r="B356" s="104">
        <v>0</v>
      </c>
      <c r="C356" s="104">
        <v>174</v>
      </c>
      <c r="D356" s="105">
        <f t="shared" si="6"/>
        <v>0</v>
      </c>
    </row>
    <row r="357" ht="18" customHeight="1" spans="1:4">
      <c r="A357" s="97" t="s">
        <v>500</v>
      </c>
      <c r="B357" s="104">
        <v>649</v>
      </c>
      <c r="C357" s="104">
        <v>363</v>
      </c>
      <c r="D357" s="105">
        <f t="shared" si="6"/>
        <v>1.788</v>
      </c>
    </row>
    <row r="358" ht="18" customHeight="1" spans="1:4">
      <c r="A358" s="97" t="s">
        <v>501</v>
      </c>
      <c r="B358" s="104">
        <v>649</v>
      </c>
      <c r="C358" s="104">
        <v>276</v>
      </c>
      <c r="D358" s="105">
        <f t="shared" si="6"/>
        <v>2.351</v>
      </c>
    </row>
    <row r="359" ht="18" customHeight="1" spans="1:4">
      <c r="A359" s="97" t="s">
        <v>502</v>
      </c>
      <c r="B359" s="104">
        <v>149</v>
      </c>
      <c r="C359" s="104">
        <v>166</v>
      </c>
      <c r="D359" s="105">
        <f t="shared" si="6"/>
        <v>0.898</v>
      </c>
    </row>
    <row r="360" ht="18" customHeight="1" spans="1:4">
      <c r="A360" s="97" t="s">
        <v>503</v>
      </c>
      <c r="B360" s="104">
        <v>500</v>
      </c>
      <c r="C360" s="104">
        <v>110</v>
      </c>
      <c r="D360" s="105">
        <f t="shared" si="6"/>
        <v>4.545</v>
      </c>
    </row>
    <row r="361" ht="18" customHeight="1" spans="1:4">
      <c r="A361" s="97" t="s">
        <v>504</v>
      </c>
      <c r="B361" s="104">
        <v>0</v>
      </c>
      <c r="C361" s="104">
        <v>87</v>
      </c>
      <c r="D361" s="105">
        <f t="shared" si="6"/>
        <v>0</v>
      </c>
    </row>
    <row r="362" ht="18" customHeight="1" spans="1:4">
      <c r="A362" s="97" t="s">
        <v>505</v>
      </c>
      <c r="B362" s="104">
        <v>0</v>
      </c>
      <c r="C362" s="104">
        <v>87</v>
      </c>
      <c r="D362" s="105">
        <f t="shared" si="6"/>
        <v>0</v>
      </c>
    </row>
    <row r="363" ht="18" customHeight="1" spans="1:4">
      <c r="A363" s="97" t="s">
        <v>506</v>
      </c>
      <c r="B363" s="104">
        <v>1615</v>
      </c>
      <c r="C363" s="104">
        <v>1421</v>
      </c>
      <c r="D363" s="105">
        <f t="shared" si="6"/>
        <v>1.137</v>
      </c>
    </row>
    <row r="364" ht="18" customHeight="1" spans="1:4">
      <c r="A364" s="97" t="s">
        <v>507</v>
      </c>
      <c r="B364" s="104">
        <v>1443</v>
      </c>
      <c r="C364" s="104">
        <v>1247</v>
      </c>
      <c r="D364" s="105">
        <f t="shared" si="6"/>
        <v>1.157</v>
      </c>
    </row>
    <row r="365" ht="18" customHeight="1" spans="1:4">
      <c r="A365" s="97" t="s">
        <v>508</v>
      </c>
      <c r="B365" s="104">
        <v>326</v>
      </c>
      <c r="C365" s="104">
        <v>243</v>
      </c>
      <c r="D365" s="105">
        <f t="shared" si="6"/>
        <v>1.342</v>
      </c>
    </row>
    <row r="366" ht="18" customHeight="1" spans="1:4">
      <c r="A366" s="97" t="s">
        <v>509</v>
      </c>
      <c r="B366" s="104">
        <v>1116</v>
      </c>
      <c r="C366" s="104">
        <v>1004</v>
      </c>
      <c r="D366" s="105">
        <f t="shared" si="6"/>
        <v>1.112</v>
      </c>
    </row>
    <row r="367" ht="18" customHeight="1" spans="1:4">
      <c r="A367" s="97" t="s">
        <v>510</v>
      </c>
      <c r="B367" s="104">
        <v>172</v>
      </c>
      <c r="C367" s="104">
        <v>174</v>
      </c>
      <c r="D367" s="105">
        <f t="shared" si="6"/>
        <v>0.989</v>
      </c>
    </row>
    <row r="368" ht="18" customHeight="1" spans="1:4">
      <c r="A368" s="97" t="s">
        <v>511</v>
      </c>
      <c r="B368" s="104">
        <v>172</v>
      </c>
      <c r="C368" s="104">
        <v>174</v>
      </c>
      <c r="D368" s="105">
        <f t="shared" si="6"/>
        <v>0.989</v>
      </c>
    </row>
    <row r="369" ht="18" customHeight="1" spans="1:4">
      <c r="A369" s="97" t="s">
        <v>512</v>
      </c>
      <c r="B369" s="104">
        <v>77</v>
      </c>
      <c r="C369" s="104">
        <v>238</v>
      </c>
      <c r="D369" s="105">
        <f t="shared" si="6"/>
        <v>0.324</v>
      </c>
    </row>
    <row r="370" ht="18" customHeight="1" spans="1:4">
      <c r="A370" s="97" t="s">
        <v>513</v>
      </c>
      <c r="B370" s="104">
        <v>77</v>
      </c>
      <c r="C370" s="104">
        <v>238</v>
      </c>
      <c r="D370" s="105">
        <f t="shared" si="6"/>
        <v>0.324</v>
      </c>
    </row>
    <row r="371" ht="18" customHeight="1" spans="1:4">
      <c r="A371" s="97" t="s">
        <v>514</v>
      </c>
      <c r="B371" s="104">
        <v>17</v>
      </c>
      <c r="C371" s="104">
        <v>0</v>
      </c>
      <c r="D371" s="105"/>
    </row>
    <row r="372" ht="18" customHeight="1" spans="1:4">
      <c r="A372" s="97" t="s">
        <v>515</v>
      </c>
      <c r="B372" s="104">
        <v>0</v>
      </c>
      <c r="C372" s="104">
        <v>178</v>
      </c>
      <c r="D372" s="105">
        <f t="shared" si="6"/>
        <v>0</v>
      </c>
    </row>
    <row r="373" ht="18" customHeight="1" spans="1:4">
      <c r="A373" s="97" t="s">
        <v>516</v>
      </c>
      <c r="B373" s="104">
        <v>60</v>
      </c>
      <c r="C373" s="104">
        <v>60</v>
      </c>
      <c r="D373" s="105">
        <f t="shared" si="6"/>
        <v>1</v>
      </c>
    </row>
    <row r="374" ht="18" customHeight="1" spans="1:4">
      <c r="A374" s="97" t="s">
        <v>517</v>
      </c>
      <c r="B374" s="104">
        <v>208</v>
      </c>
      <c r="C374" s="104">
        <v>108</v>
      </c>
      <c r="D374" s="105">
        <f t="shared" si="6"/>
        <v>1.926</v>
      </c>
    </row>
    <row r="375" ht="18" customHeight="1" spans="1:4">
      <c r="A375" s="97" t="s">
        <v>518</v>
      </c>
      <c r="B375" s="104">
        <v>203</v>
      </c>
      <c r="C375" s="104">
        <v>103</v>
      </c>
      <c r="D375" s="105">
        <f t="shared" si="6"/>
        <v>1.971</v>
      </c>
    </row>
    <row r="376" ht="18" customHeight="1" spans="1:4">
      <c r="A376" s="97" t="s">
        <v>519</v>
      </c>
      <c r="B376" s="104">
        <v>200</v>
      </c>
      <c r="C376" s="104">
        <v>100</v>
      </c>
      <c r="D376" s="105">
        <f t="shared" si="6"/>
        <v>2</v>
      </c>
    </row>
    <row r="377" ht="18" customHeight="1" spans="1:4">
      <c r="A377" s="97" t="s">
        <v>520</v>
      </c>
      <c r="B377" s="104">
        <v>3</v>
      </c>
      <c r="C377" s="104">
        <v>3</v>
      </c>
      <c r="D377" s="105">
        <f t="shared" si="6"/>
        <v>1</v>
      </c>
    </row>
    <row r="378" ht="18" customHeight="1" spans="1:4">
      <c r="A378" s="97" t="s">
        <v>521</v>
      </c>
      <c r="B378" s="104">
        <v>5</v>
      </c>
      <c r="C378" s="104">
        <v>5</v>
      </c>
      <c r="D378" s="105">
        <f t="shared" si="6"/>
        <v>1</v>
      </c>
    </row>
    <row r="379" ht="18" customHeight="1" spans="1:4">
      <c r="A379" s="97" t="s">
        <v>522</v>
      </c>
      <c r="B379" s="104">
        <v>5</v>
      </c>
      <c r="C379" s="104">
        <v>5</v>
      </c>
      <c r="D379" s="105">
        <f t="shared" si="6"/>
        <v>1</v>
      </c>
    </row>
    <row r="380" ht="18" customHeight="1" spans="1:4">
      <c r="A380" s="97" t="s">
        <v>523</v>
      </c>
      <c r="B380" s="104">
        <v>1620</v>
      </c>
      <c r="C380" s="104">
        <v>1592</v>
      </c>
      <c r="D380" s="105">
        <f t="shared" si="6"/>
        <v>1.018</v>
      </c>
    </row>
    <row r="381" ht="18" customHeight="1" spans="1:4">
      <c r="A381" s="97" t="s">
        <v>524</v>
      </c>
      <c r="B381" s="104">
        <v>757</v>
      </c>
      <c r="C381" s="104">
        <v>715</v>
      </c>
      <c r="D381" s="105">
        <f t="shared" si="6"/>
        <v>1.059</v>
      </c>
    </row>
    <row r="382" ht="18" customHeight="1" spans="1:4">
      <c r="A382" s="97" t="s">
        <v>233</v>
      </c>
      <c r="B382" s="104">
        <v>282</v>
      </c>
      <c r="C382" s="104">
        <v>261</v>
      </c>
      <c r="D382" s="105">
        <f t="shared" si="6"/>
        <v>1.08</v>
      </c>
    </row>
    <row r="383" ht="18" customHeight="1" spans="1:4">
      <c r="A383" s="97" t="s">
        <v>525</v>
      </c>
      <c r="B383" s="104">
        <v>224</v>
      </c>
      <c r="C383" s="104">
        <v>236</v>
      </c>
      <c r="D383" s="105">
        <f t="shared" ref="D383:D423" si="7">+B383/C383</f>
        <v>0.949</v>
      </c>
    </row>
    <row r="384" ht="18" customHeight="1" spans="1:4">
      <c r="A384" s="97" t="s">
        <v>526</v>
      </c>
      <c r="B384" s="104">
        <v>76</v>
      </c>
      <c r="C384" s="104">
        <v>76</v>
      </c>
      <c r="D384" s="105">
        <f t="shared" si="7"/>
        <v>1</v>
      </c>
    </row>
    <row r="385" ht="18" customHeight="1" spans="1:4">
      <c r="A385" s="97" t="s">
        <v>236</v>
      </c>
      <c r="B385" s="104">
        <v>125</v>
      </c>
      <c r="C385" s="104">
        <v>92</v>
      </c>
      <c r="D385" s="105">
        <f t="shared" si="7"/>
        <v>1.359</v>
      </c>
    </row>
    <row r="386" ht="18" customHeight="1" spans="1:4">
      <c r="A386" s="97" t="s">
        <v>527</v>
      </c>
      <c r="B386" s="104">
        <v>50</v>
      </c>
      <c r="C386" s="104">
        <v>50</v>
      </c>
      <c r="D386" s="105">
        <f t="shared" si="7"/>
        <v>1</v>
      </c>
    </row>
    <row r="387" ht="18" customHeight="1" spans="1:4">
      <c r="A387" s="97" t="s">
        <v>528</v>
      </c>
      <c r="B387" s="104">
        <v>789</v>
      </c>
      <c r="C387" s="104">
        <v>789</v>
      </c>
      <c r="D387" s="105">
        <f t="shared" si="7"/>
        <v>1</v>
      </c>
    </row>
    <row r="388" ht="18" customHeight="1" spans="1:4">
      <c r="A388" s="97" t="s">
        <v>529</v>
      </c>
      <c r="B388" s="104">
        <v>789</v>
      </c>
      <c r="C388" s="104">
        <v>789</v>
      </c>
      <c r="D388" s="105">
        <f t="shared" si="7"/>
        <v>1</v>
      </c>
    </row>
    <row r="389" ht="18" customHeight="1" spans="1:4">
      <c r="A389" s="97" t="s">
        <v>530</v>
      </c>
      <c r="B389" s="104">
        <v>74</v>
      </c>
      <c r="C389" s="104">
        <v>88</v>
      </c>
      <c r="D389" s="105">
        <f t="shared" si="7"/>
        <v>0.841</v>
      </c>
    </row>
    <row r="390" ht="18" customHeight="1" spans="1:4">
      <c r="A390" s="97" t="s">
        <v>233</v>
      </c>
      <c r="B390" s="104">
        <v>33</v>
      </c>
      <c r="C390" s="104">
        <v>30</v>
      </c>
      <c r="D390" s="105">
        <f t="shared" si="7"/>
        <v>1.1</v>
      </c>
    </row>
    <row r="391" ht="18" customHeight="1" spans="1:4">
      <c r="A391" s="97" t="s">
        <v>531</v>
      </c>
      <c r="B391" s="104">
        <v>0</v>
      </c>
      <c r="C391" s="104">
        <v>4</v>
      </c>
      <c r="D391" s="105">
        <f t="shared" si="7"/>
        <v>0</v>
      </c>
    </row>
    <row r="392" ht="18" customHeight="1" spans="1:4">
      <c r="A392" s="97" t="s">
        <v>532</v>
      </c>
      <c r="B392" s="104">
        <v>0</v>
      </c>
      <c r="C392" s="104">
        <v>41</v>
      </c>
      <c r="D392" s="105">
        <f t="shared" si="7"/>
        <v>0</v>
      </c>
    </row>
    <row r="393" ht="18" customHeight="1" spans="1:4">
      <c r="A393" s="97" t="s">
        <v>533</v>
      </c>
      <c r="B393" s="104">
        <v>28</v>
      </c>
      <c r="C393" s="104">
        <v>0</v>
      </c>
      <c r="D393" s="105"/>
    </row>
    <row r="394" ht="18" customHeight="1" spans="1:4">
      <c r="A394" s="97" t="s">
        <v>534</v>
      </c>
      <c r="B394" s="104">
        <v>14</v>
      </c>
      <c r="C394" s="104">
        <v>14</v>
      </c>
      <c r="D394" s="105">
        <f t="shared" si="7"/>
        <v>1</v>
      </c>
    </row>
    <row r="395" ht="18" customHeight="1" spans="1:4">
      <c r="A395" s="97" t="s">
        <v>535</v>
      </c>
      <c r="B395" s="104">
        <v>3000</v>
      </c>
      <c r="C395" s="104">
        <v>3000</v>
      </c>
      <c r="D395" s="105">
        <f t="shared" si="7"/>
        <v>1</v>
      </c>
    </row>
    <row r="396" ht="18" customHeight="1" spans="1:4">
      <c r="A396" s="97" t="s">
        <v>536</v>
      </c>
      <c r="B396" s="104">
        <v>3000</v>
      </c>
      <c r="C396" s="104">
        <v>3000</v>
      </c>
      <c r="D396" s="105">
        <f t="shared" si="7"/>
        <v>1</v>
      </c>
    </row>
    <row r="397" ht="18" customHeight="1" spans="1:4">
      <c r="A397" s="97" t="s">
        <v>537</v>
      </c>
      <c r="B397" s="104">
        <v>3000</v>
      </c>
      <c r="C397" s="104">
        <v>3000</v>
      </c>
      <c r="D397" s="105">
        <f t="shared" si="7"/>
        <v>1</v>
      </c>
    </row>
    <row r="398" ht="18" customHeight="1" spans="1:4">
      <c r="A398" s="97" t="s">
        <v>538</v>
      </c>
      <c r="B398" s="104">
        <v>53994</v>
      </c>
      <c r="C398" s="104">
        <v>38185</v>
      </c>
      <c r="D398" s="105">
        <f t="shared" si="7"/>
        <v>1.414</v>
      </c>
    </row>
    <row r="399" ht="18" customHeight="1" spans="1:4">
      <c r="A399" s="97" t="s">
        <v>539</v>
      </c>
      <c r="B399" s="104">
        <v>53994</v>
      </c>
      <c r="C399" s="104">
        <v>6500</v>
      </c>
      <c r="D399" s="105">
        <f t="shared" si="7"/>
        <v>8.307</v>
      </c>
    </row>
    <row r="400" ht="18" customHeight="1" spans="1:4">
      <c r="A400" s="97" t="s">
        <v>540</v>
      </c>
      <c r="B400" s="104">
        <v>53994</v>
      </c>
      <c r="C400" s="104">
        <v>6500</v>
      </c>
      <c r="D400" s="105">
        <f t="shared" si="7"/>
        <v>8.307</v>
      </c>
    </row>
    <row r="401" ht="18" customHeight="1" spans="1:4">
      <c r="A401" s="97" t="s">
        <v>541</v>
      </c>
      <c r="B401" s="104">
        <v>0</v>
      </c>
      <c r="C401" s="104">
        <v>31685</v>
      </c>
      <c r="D401" s="105">
        <f t="shared" si="7"/>
        <v>0</v>
      </c>
    </row>
    <row r="402" ht="18" customHeight="1" spans="1:4">
      <c r="A402" s="97" t="s">
        <v>542</v>
      </c>
      <c r="B402" s="104">
        <v>0</v>
      </c>
      <c r="C402" s="104">
        <v>31685</v>
      </c>
      <c r="D402" s="105">
        <f t="shared" si="7"/>
        <v>0</v>
      </c>
    </row>
    <row r="403" ht="18" customHeight="1" spans="1:4">
      <c r="A403" s="97" t="s">
        <v>543</v>
      </c>
      <c r="B403" s="104">
        <v>10004</v>
      </c>
      <c r="C403" s="104">
        <v>8000</v>
      </c>
      <c r="D403" s="105">
        <f t="shared" si="7"/>
        <v>1.251</v>
      </c>
    </row>
    <row r="404" ht="18" customHeight="1" spans="1:4">
      <c r="A404" s="97" t="s">
        <v>544</v>
      </c>
      <c r="B404" s="104">
        <v>10004</v>
      </c>
      <c r="C404" s="104">
        <v>8000</v>
      </c>
      <c r="D404" s="105">
        <f t="shared" si="7"/>
        <v>1.251</v>
      </c>
    </row>
    <row r="405" ht="18" customHeight="1" spans="1:4">
      <c r="A405" s="97" t="s">
        <v>545</v>
      </c>
      <c r="B405" s="104">
        <v>4</v>
      </c>
      <c r="C405" s="104">
        <v>0</v>
      </c>
      <c r="D405" s="105"/>
    </row>
    <row r="406" ht="18" customHeight="1" spans="1:4">
      <c r="A406" s="97" t="s">
        <v>546</v>
      </c>
      <c r="B406" s="104">
        <v>10000</v>
      </c>
      <c r="C406" s="104">
        <v>8000</v>
      </c>
      <c r="D406" s="105">
        <f t="shared" si="7"/>
        <v>1.25</v>
      </c>
    </row>
    <row r="407" ht="18" customHeight="1" spans="1:4">
      <c r="A407" s="177" t="s">
        <v>129</v>
      </c>
      <c r="B407" s="104">
        <v>299923</v>
      </c>
      <c r="C407" s="104">
        <v>275772</v>
      </c>
      <c r="D407" s="105">
        <f t="shared" si="7"/>
        <v>1.088</v>
      </c>
    </row>
    <row r="408" ht="18" customHeight="1" spans="1:4">
      <c r="A408" s="178" t="s">
        <v>130</v>
      </c>
      <c r="B408" s="176">
        <v>7000</v>
      </c>
      <c r="C408" s="104">
        <v>0</v>
      </c>
      <c r="D408" s="105"/>
    </row>
    <row r="409" ht="18" customHeight="1" spans="1:4">
      <c r="A409" s="178" t="s">
        <v>131</v>
      </c>
      <c r="B409" s="176">
        <v>6248</v>
      </c>
      <c r="C409" s="176">
        <v>5803</v>
      </c>
      <c r="D409" s="105">
        <f t="shared" si="7"/>
        <v>1.077</v>
      </c>
    </row>
    <row r="410" ht="18" customHeight="1" spans="1:4">
      <c r="A410" s="179" t="s">
        <v>132</v>
      </c>
      <c r="B410" s="176">
        <v>0</v>
      </c>
      <c r="C410" s="104">
        <v>0</v>
      </c>
      <c r="D410" s="105"/>
    </row>
    <row r="411" ht="18" customHeight="1" spans="1:4">
      <c r="A411" s="179" t="s">
        <v>547</v>
      </c>
      <c r="B411" s="176">
        <v>0</v>
      </c>
      <c r="C411" s="104">
        <v>0</v>
      </c>
      <c r="D411" s="105"/>
    </row>
    <row r="412" ht="18" customHeight="1" spans="1:4">
      <c r="A412" s="180" t="s">
        <v>548</v>
      </c>
      <c r="B412" s="176">
        <v>0</v>
      </c>
      <c r="C412" s="104">
        <v>0</v>
      </c>
      <c r="D412" s="105"/>
    </row>
    <row r="413" ht="18" customHeight="1" spans="1:4">
      <c r="A413" s="180" t="s">
        <v>549</v>
      </c>
      <c r="B413" s="176">
        <v>0</v>
      </c>
      <c r="C413" s="104">
        <v>0</v>
      </c>
      <c r="D413" s="105"/>
    </row>
    <row r="414" ht="18" customHeight="1" spans="1:4">
      <c r="A414" s="179" t="s">
        <v>136</v>
      </c>
      <c r="B414" s="176">
        <v>6248</v>
      </c>
      <c r="C414" s="176">
        <v>5803</v>
      </c>
      <c r="D414" s="105">
        <f t="shared" si="7"/>
        <v>1.077</v>
      </c>
    </row>
    <row r="415" ht="18" customHeight="1" spans="1:4">
      <c r="A415" s="181" t="s">
        <v>137</v>
      </c>
      <c r="B415" s="176">
        <v>0</v>
      </c>
      <c r="C415" s="104">
        <v>0</v>
      </c>
      <c r="D415" s="105"/>
    </row>
    <row r="416" ht="18" customHeight="1" spans="1:4">
      <c r="A416" s="180" t="s">
        <v>138</v>
      </c>
      <c r="B416" s="176">
        <v>0</v>
      </c>
      <c r="C416" s="104">
        <v>0</v>
      </c>
      <c r="D416" s="105"/>
    </row>
    <row r="417" ht="18" customHeight="1" spans="1:4">
      <c r="A417" s="182" t="s">
        <v>139</v>
      </c>
      <c r="B417" s="176">
        <v>0</v>
      </c>
      <c r="C417" s="104">
        <v>0</v>
      </c>
      <c r="D417" s="105"/>
    </row>
    <row r="418" ht="18" customHeight="1" spans="1:4">
      <c r="A418" s="183" t="s">
        <v>140</v>
      </c>
      <c r="B418" s="176">
        <v>0</v>
      </c>
      <c r="C418" s="104">
        <v>0</v>
      </c>
      <c r="D418" s="105"/>
    </row>
    <row r="419" ht="18" customHeight="1" spans="1:4">
      <c r="A419" s="183" t="s">
        <v>141</v>
      </c>
      <c r="B419" s="176">
        <v>0</v>
      </c>
      <c r="C419" s="104">
        <v>0</v>
      </c>
      <c r="D419" s="105"/>
    </row>
    <row r="420" ht="18" customHeight="1" spans="1:4">
      <c r="A420" s="183" t="s">
        <v>142</v>
      </c>
      <c r="B420" s="176">
        <v>0</v>
      </c>
      <c r="C420" s="104">
        <v>0</v>
      </c>
      <c r="D420" s="105"/>
    </row>
    <row r="421" ht="18" customHeight="1" spans="1:4">
      <c r="A421" s="184" t="s">
        <v>143</v>
      </c>
      <c r="B421" s="176">
        <v>0</v>
      </c>
      <c r="C421" s="104">
        <v>0</v>
      </c>
      <c r="D421" s="105"/>
    </row>
    <row r="422" ht="18" customHeight="1" spans="1:4">
      <c r="A422" s="185" t="s">
        <v>144</v>
      </c>
      <c r="B422" s="176">
        <v>0</v>
      </c>
      <c r="C422" s="104">
        <v>0</v>
      </c>
      <c r="D422" s="105"/>
    </row>
    <row r="423" ht="18" customHeight="1" spans="1:4">
      <c r="A423" s="177" t="s">
        <v>145</v>
      </c>
      <c r="B423" s="104">
        <f>+B407+B408+B409</f>
        <v>313171</v>
      </c>
      <c r="C423" s="104">
        <f>+C407+C408+C409</f>
        <v>281575</v>
      </c>
      <c r="D423" s="105">
        <f t="shared" si="7"/>
        <v>1.112</v>
      </c>
    </row>
    <row r="425" ht="74" customHeight="1" spans="1:4">
      <c r="A425" s="121" t="s">
        <v>550</v>
      </c>
      <c r="B425" s="121"/>
      <c r="C425" s="121"/>
      <c r="D425" s="121"/>
    </row>
  </sheetData>
  <mergeCells count="2">
    <mergeCell ref="A2:D2"/>
    <mergeCell ref="A425:D425"/>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5"/>
  <sheetViews>
    <sheetView workbookViewId="0">
      <selection activeCell="F10" sqref="F10"/>
    </sheetView>
  </sheetViews>
  <sheetFormatPr defaultColWidth="9" defaultRowHeight="11.25"/>
  <cols>
    <col min="1" max="1" width="37.625" style="158" customWidth="1"/>
    <col min="2" max="2" width="13.5" style="158" customWidth="1"/>
    <col min="3" max="3" width="14.875" style="158" customWidth="1"/>
    <col min="4" max="4" width="15.5" style="158" customWidth="1"/>
    <col min="5" max="5" width="20.75" style="158" customWidth="1"/>
    <col min="6" max="246" width="9" style="158"/>
    <col min="247" max="247" width="20.125" style="158" customWidth="1"/>
    <col min="248" max="248" width="9.625" style="158" customWidth="1"/>
    <col min="249" max="249" width="8.625" style="158" customWidth="1"/>
    <col min="250" max="250" width="8.875" style="158" customWidth="1"/>
    <col min="251" max="253" width="7.625" style="158" customWidth="1"/>
    <col min="254" max="254" width="8.125" style="158" customWidth="1"/>
    <col min="255" max="255" width="7.625" style="158" customWidth="1"/>
    <col min="256" max="256" width="9" style="158" customWidth="1"/>
    <col min="257" max="502" width="9" style="158"/>
    <col min="503" max="503" width="20.125" style="158" customWidth="1"/>
    <col min="504" max="504" width="9.625" style="158" customWidth="1"/>
    <col min="505" max="505" width="8.625" style="158" customWidth="1"/>
    <col min="506" max="506" width="8.875" style="158" customWidth="1"/>
    <col min="507" max="509" width="7.625" style="158" customWidth="1"/>
    <col min="510" max="510" width="8.125" style="158" customWidth="1"/>
    <col min="511" max="511" width="7.625" style="158" customWidth="1"/>
    <col min="512" max="512" width="9" style="158" customWidth="1"/>
    <col min="513" max="758" width="9" style="158"/>
    <col min="759" max="759" width="20.125" style="158" customWidth="1"/>
    <col min="760" max="760" width="9.625" style="158" customWidth="1"/>
    <col min="761" max="761" width="8.625" style="158" customWidth="1"/>
    <col min="762" max="762" width="8.875" style="158" customWidth="1"/>
    <col min="763" max="765" width="7.625" style="158" customWidth="1"/>
    <col min="766" max="766" width="8.125" style="158" customWidth="1"/>
    <col min="767" max="767" width="7.625" style="158" customWidth="1"/>
    <col min="768" max="768" width="9" style="158" customWidth="1"/>
    <col min="769" max="1014" width="9" style="158"/>
    <col min="1015" max="1015" width="20.125" style="158" customWidth="1"/>
    <col min="1016" max="1016" width="9.625" style="158" customWidth="1"/>
    <col min="1017" max="1017" width="8.625" style="158" customWidth="1"/>
    <col min="1018" max="1018" width="8.875" style="158" customWidth="1"/>
    <col min="1019" max="1021" width="7.625" style="158" customWidth="1"/>
    <col min="1022" max="1022" width="8.125" style="158" customWidth="1"/>
    <col min="1023" max="1023" width="7.625" style="158" customWidth="1"/>
    <col min="1024" max="1024" width="9" style="158" customWidth="1"/>
    <col min="1025" max="1270" width="9" style="158"/>
    <col min="1271" max="1271" width="20.125" style="158" customWidth="1"/>
    <col min="1272" max="1272" width="9.625" style="158" customWidth="1"/>
    <col min="1273" max="1273" width="8.625" style="158" customWidth="1"/>
    <col min="1274" max="1274" width="8.875" style="158" customWidth="1"/>
    <col min="1275" max="1277" width="7.625" style="158" customWidth="1"/>
    <col min="1278" max="1278" width="8.125" style="158" customWidth="1"/>
    <col min="1279" max="1279" width="7.625" style="158" customWidth="1"/>
    <col min="1280" max="1280" width="9" style="158" customWidth="1"/>
    <col min="1281" max="1526" width="9" style="158"/>
    <col min="1527" max="1527" width="20.125" style="158" customWidth="1"/>
    <col min="1528" max="1528" width="9.625" style="158" customWidth="1"/>
    <col min="1529" max="1529" width="8.625" style="158" customWidth="1"/>
    <col min="1530" max="1530" width="8.875" style="158" customWidth="1"/>
    <col min="1531" max="1533" width="7.625" style="158" customWidth="1"/>
    <col min="1534" max="1534" width="8.125" style="158" customWidth="1"/>
    <col min="1535" max="1535" width="7.625" style="158" customWidth="1"/>
    <col min="1536" max="1536" width="9" style="158" customWidth="1"/>
    <col min="1537" max="1782" width="9" style="158"/>
    <col min="1783" max="1783" width="20.125" style="158" customWidth="1"/>
    <col min="1784" max="1784" width="9.625" style="158" customWidth="1"/>
    <col min="1785" max="1785" width="8.625" style="158" customWidth="1"/>
    <col min="1786" max="1786" width="8.875" style="158" customWidth="1"/>
    <col min="1787" max="1789" width="7.625" style="158" customWidth="1"/>
    <col min="1790" max="1790" width="8.125" style="158" customWidth="1"/>
    <col min="1791" max="1791" width="7.625" style="158" customWidth="1"/>
    <col min="1792" max="1792" width="9" style="158" customWidth="1"/>
    <col min="1793" max="2038" width="9" style="158"/>
    <col min="2039" max="2039" width="20.125" style="158" customWidth="1"/>
    <col min="2040" max="2040" width="9.625" style="158" customWidth="1"/>
    <col min="2041" max="2041" width="8.625" style="158" customWidth="1"/>
    <col min="2042" max="2042" width="8.875" style="158" customWidth="1"/>
    <col min="2043" max="2045" width="7.625" style="158" customWidth="1"/>
    <col min="2046" max="2046" width="8.125" style="158" customWidth="1"/>
    <col min="2047" max="2047" width="7.625" style="158" customWidth="1"/>
    <col min="2048" max="2048" width="9" style="158" customWidth="1"/>
    <col min="2049" max="2294" width="9" style="158"/>
    <col min="2295" max="2295" width="20.125" style="158" customWidth="1"/>
    <col min="2296" max="2296" width="9.625" style="158" customWidth="1"/>
    <col min="2297" max="2297" width="8.625" style="158" customWidth="1"/>
    <col min="2298" max="2298" width="8.875" style="158" customWidth="1"/>
    <col min="2299" max="2301" width="7.625" style="158" customWidth="1"/>
    <col min="2302" max="2302" width="8.125" style="158" customWidth="1"/>
    <col min="2303" max="2303" width="7.625" style="158" customWidth="1"/>
    <col min="2304" max="2304" width="9" style="158" customWidth="1"/>
    <col min="2305" max="2550" width="9" style="158"/>
    <col min="2551" max="2551" width="20.125" style="158" customWidth="1"/>
    <col min="2552" max="2552" width="9.625" style="158" customWidth="1"/>
    <col min="2553" max="2553" width="8.625" style="158" customWidth="1"/>
    <col min="2554" max="2554" width="8.875" style="158" customWidth="1"/>
    <col min="2555" max="2557" width="7.625" style="158" customWidth="1"/>
    <col min="2558" max="2558" width="8.125" style="158" customWidth="1"/>
    <col min="2559" max="2559" width="7.625" style="158" customWidth="1"/>
    <col min="2560" max="2560" width="9" style="158" customWidth="1"/>
    <col min="2561" max="2806" width="9" style="158"/>
    <col min="2807" max="2807" width="20.125" style="158" customWidth="1"/>
    <col min="2808" max="2808" width="9.625" style="158" customWidth="1"/>
    <col min="2809" max="2809" width="8.625" style="158" customWidth="1"/>
    <col min="2810" max="2810" width="8.875" style="158" customWidth="1"/>
    <col min="2811" max="2813" width="7.625" style="158" customWidth="1"/>
    <col min="2814" max="2814" width="8.125" style="158" customWidth="1"/>
    <col min="2815" max="2815" width="7.625" style="158" customWidth="1"/>
    <col min="2816" max="2816" width="9" style="158" customWidth="1"/>
    <col min="2817" max="3062" width="9" style="158"/>
    <col min="3063" max="3063" width="20.125" style="158" customWidth="1"/>
    <col min="3064" max="3064" width="9.625" style="158" customWidth="1"/>
    <col min="3065" max="3065" width="8.625" style="158" customWidth="1"/>
    <col min="3066" max="3066" width="8.875" style="158" customWidth="1"/>
    <col min="3067" max="3069" width="7.625" style="158" customWidth="1"/>
    <col min="3070" max="3070" width="8.125" style="158" customWidth="1"/>
    <col min="3071" max="3071" width="7.625" style="158" customWidth="1"/>
    <col min="3072" max="3072" width="9" style="158" customWidth="1"/>
    <col min="3073" max="3318" width="9" style="158"/>
    <col min="3319" max="3319" width="20.125" style="158" customWidth="1"/>
    <col min="3320" max="3320" width="9.625" style="158" customWidth="1"/>
    <col min="3321" max="3321" width="8.625" style="158" customWidth="1"/>
    <col min="3322" max="3322" width="8.875" style="158" customWidth="1"/>
    <col min="3323" max="3325" width="7.625" style="158" customWidth="1"/>
    <col min="3326" max="3326" width="8.125" style="158" customWidth="1"/>
    <col min="3327" max="3327" width="7.625" style="158" customWidth="1"/>
    <col min="3328" max="3328" width="9" style="158" customWidth="1"/>
    <col min="3329" max="3574" width="9" style="158"/>
    <col min="3575" max="3575" width="20.125" style="158" customWidth="1"/>
    <col min="3576" max="3576" width="9.625" style="158" customWidth="1"/>
    <col min="3577" max="3577" width="8.625" style="158" customWidth="1"/>
    <col min="3578" max="3578" width="8.875" style="158" customWidth="1"/>
    <col min="3579" max="3581" width="7.625" style="158" customWidth="1"/>
    <col min="3582" max="3582" width="8.125" style="158" customWidth="1"/>
    <col min="3583" max="3583" width="7.625" style="158" customWidth="1"/>
    <col min="3584" max="3584" width="9" style="158" customWidth="1"/>
    <col min="3585" max="3830" width="9" style="158"/>
    <col min="3831" max="3831" width="20.125" style="158" customWidth="1"/>
    <col min="3832" max="3832" width="9.625" style="158" customWidth="1"/>
    <col min="3833" max="3833" width="8.625" style="158" customWidth="1"/>
    <col min="3834" max="3834" width="8.875" style="158" customWidth="1"/>
    <col min="3835" max="3837" width="7.625" style="158" customWidth="1"/>
    <col min="3838" max="3838" width="8.125" style="158" customWidth="1"/>
    <col min="3839" max="3839" width="7.625" style="158" customWidth="1"/>
    <col min="3840" max="3840" width="9" style="158" customWidth="1"/>
    <col min="3841" max="4086" width="9" style="158"/>
    <col min="4087" max="4087" width="20.125" style="158" customWidth="1"/>
    <col min="4088" max="4088" width="9.625" style="158" customWidth="1"/>
    <col min="4089" max="4089" width="8.625" style="158" customWidth="1"/>
    <col min="4090" max="4090" width="8.875" style="158" customWidth="1"/>
    <col min="4091" max="4093" width="7.625" style="158" customWidth="1"/>
    <col min="4094" max="4094" width="8.125" style="158" customWidth="1"/>
    <col min="4095" max="4095" width="7.625" style="158" customWidth="1"/>
    <col min="4096" max="4096" width="9" style="158" customWidth="1"/>
    <col min="4097" max="4342" width="9" style="158"/>
    <col min="4343" max="4343" width="20.125" style="158" customWidth="1"/>
    <col min="4344" max="4344" width="9.625" style="158" customWidth="1"/>
    <col min="4345" max="4345" width="8.625" style="158" customWidth="1"/>
    <col min="4346" max="4346" width="8.875" style="158" customWidth="1"/>
    <col min="4347" max="4349" width="7.625" style="158" customWidth="1"/>
    <col min="4350" max="4350" width="8.125" style="158" customWidth="1"/>
    <col min="4351" max="4351" width="7.625" style="158" customWidth="1"/>
    <col min="4352" max="4352" width="9" style="158" customWidth="1"/>
    <col min="4353" max="4598" width="9" style="158"/>
    <col min="4599" max="4599" width="20.125" style="158" customWidth="1"/>
    <col min="4600" max="4600" width="9.625" style="158" customWidth="1"/>
    <col min="4601" max="4601" width="8.625" style="158" customWidth="1"/>
    <col min="4602" max="4602" width="8.875" style="158" customWidth="1"/>
    <col min="4603" max="4605" width="7.625" style="158" customWidth="1"/>
    <col min="4606" max="4606" width="8.125" style="158" customWidth="1"/>
    <col min="4607" max="4607" width="7.625" style="158" customWidth="1"/>
    <col min="4608" max="4608" width="9" style="158" customWidth="1"/>
    <col min="4609" max="4854" width="9" style="158"/>
    <col min="4855" max="4855" width="20.125" style="158" customWidth="1"/>
    <col min="4856" max="4856" width="9.625" style="158" customWidth="1"/>
    <col min="4857" max="4857" width="8.625" style="158" customWidth="1"/>
    <col min="4858" max="4858" width="8.875" style="158" customWidth="1"/>
    <col min="4859" max="4861" width="7.625" style="158" customWidth="1"/>
    <col min="4862" max="4862" width="8.125" style="158" customWidth="1"/>
    <col min="4863" max="4863" width="7.625" style="158" customWidth="1"/>
    <col min="4864" max="4864" width="9" style="158" customWidth="1"/>
    <col min="4865" max="5110" width="9" style="158"/>
    <col min="5111" max="5111" width="20.125" style="158" customWidth="1"/>
    <col min="5112" max="5112" width="9.625" style="158" customWidth="1"/>
    <col min="5113" max="5113" width="8.625" style="158" customWidth="1"/>
    <col min="5114" max="5114" width="8.875" style="158" customWidth="1"/>
    <col min="5115" max="5117" width="7.625" style="158" customWidth="1"/>
    <col min="5118" max="5118" width="8.125" style="158" customWidth="1"/>
    <col min="5119" max="5119" width="7.625" style="158" customWidth="1"/>
    <col min="5120" max="5120" width="9" style="158" customWidth="1"/>
    <col min="5121" max="5366" width="9" style="158"/>
    <col min="5367" max="5367" width="20.125" style="158" customWidth="1"/>
    <col min="5368" max="5368" width="9.625" style="158" customWidth="1"/>
    <col min="5369" max="5369" width="8.625" style="158" customWidth="1"/>
    <col min="5370" max="5370" width="8.875" style="158" customWidth="1"/>
    <col min="5371" max="5373" width="7.625" style="158" customWidth="1"/>
    <col min="5374" max="5374" width="8.125" style="158" customWidth="1"/>
    <col min="5375" max="5375" width="7.625" style="158" customWidth="1"/>
    <col min="5376" max="5376" width="9" style="158" customWidth="1"/>
    <col min="5377" max="5622" width="9" style="158"/>
    <col min="5623" max="5623" width="20.125" style="158" customWidth="1"/>
    <col min="5624" max="5624" width="9.625" style="158" customWidth="1"/>
    <col min="5625" max="5625" width="8.625" style="158" customWidth="1"/>
    <col min="5626" max="5626" width="8.875" style="158" customWidth="1"/>
    <col min="5627" max="5629" width="7.625" style="158" customWidth="1"/>
    <col min="5630" max="5630" width="8.125" style="158" customWidth="1"/>
    <col min="5631" max="5631" width="7.625" style="158" customWidth="1"/>
    <col min="5632" max="5632" width="9" style="158" customWidth="1"/>
    <col min="5633" max="5878" width="9" style="158"/>
    <col min="5879" max="5879" width="20.125" style="158" customWidth="1"/>
    <col min="5880" max="5880" width="9.625" style="158" customWidth="1"/>
    <col min="5881" max="5881" width="8.625" style="158" customWidth="1"/>
    <col min="5882" max="5882" width="8.875" style="158" customWidth="1"/>
    <col min="5883" max="5885" width="7.625" style="158" customWidth="1"/>
    <col min="5886" max="5886" width="8.125" style="158" customWidth="1"/>
    <col min="5887" max="5887" width="7.625" style="158" customWidth="1"/>
    <col min="5888" max="5888" width="9" style="158" customWidth="1"/>
    <col min="5889" max="6134" width="9" style="158"/>
    <col min="6135" max="6135" width="20.125" style="158" customWidth="1"/>
    <col min="6136" max="6136" width="9.625" style="158" customWidth="1"/>
    <col min="6137" max="6137" width="8.625" style="158" customWidth="1"/>
    <col min="6138" max="6138" width="8.875" style="158" customWidth="1"/>
    <col min="6139" max="6141" width="7.625" style="158" customWidth="1"/>
    <col min="6142" max="6142" width="8.125" style="158" customWidth="1"/>
    <col min="6143" max="6143" width="7.625" style="158" customWidth="1"/>
    <col min="6144" max="6144" width="9" style="158" customWidth="1"/>
    <col min="6145" max="6390" width="9" style="158"/>
    <col min="6391" max="6391" width="20.125" style="158" customWidth="1"/>
    <col min="6392" max="6392" width="9.625" style="158" customWidth="1"/>
    <col min="6393" max="6393" width="8.625" style="158" customWidth="1"/>
    <col min="6394" max="6394" width="8.875" style="158" customWidth="1"/>
    <col min="6395" max="6397" width="7.625" style="158" customWidth="1"/>
    <col min="6398" max="6398" width="8.125" style="158" customWidth="1"/>
    <col min="6399" max="6399" width="7.625" style="158" customWidth="1"/>
    <col min="6400" max="6400" width="9" style="158" customWidth="1"/>
    <col min="6401" max="6646" width="9" style="158"/>
    <col min="6647" max="6647" width="20.125" style="158" customWidth="1"/>
    <col min="6648" max="6648" width="9.625" style="158" customWidth="1"/>
    <col min="6649" max="6649" width="8.625" style="158" customWidth="1"/>
    <col min="6650" max="6650" width="8.875" style="158" customWidth="1"/>
    <col min="6651" max="6653" width="7.625" style="158" customWidth="1"/>
    <col min="6654" max="6654" width="8.125" style="158" customWidth="1"/>
    <col min="6655" max="6655" width="7.625" style="158" customWidth="1"/>
    <col min="6656" max="6656" width="9" style="158" customWidth="1"/>
    <col min="6657" max="6902" width="9" style="158"/>
    <col min="6903" max="6903" width="20.125" style="158" customWidth="1"/>
    <col min="6904" max="6904" width="9.625" style="158" customWidth="1"/>
    <col min="6905" max="6905" width="8.625" style="158" customWidth="1"/>
    <col min="6906" max="6906" width="8.875" style="158" customWidth="1"/>
    <col min="6907" max="6909" width="7.625" style="158" customWidth="1"/>
    <col min="6910" max="6910" width="8.125" style="158" customWidth="1"/>
    <col min="6911" max="6911" width="7.625" style="158" customWidth="1"/>
    <col min="6912" max="6912" width="9" style="158" customWidth="1"/>
    <col min="6913" max="7158" width="9" style="158"/>
    <col min="7159" max="7159" width="20.125" style="158" customWidth="1"/>
    <col min="7160" max="7160" width="9.625" style="158" customWidth="1"/>
    <col min="7161" max="7161" width="8.625" style="158" customWidth="1"/>
    <col min="7162" max="7162" width="8.875" style="158" customWidth="1"/>
    <col min="7163" max="7165" width="7.625" style="158" customWidth="1"/>
    <col min="7166" max="7166" width="8.125" style="158" customWidth="1"/>
    <col min="7167" max="7167" width="7.625" style="158" customWidth="1"/>
    <col min="7168" max="7168" width="9" style="158" customWidth="1"/>
    <col min="7169" max="7414" width="9" style="158"/>
    <col min="7415" max="7415" width="20.125" style="158" customWidth="1"/>
    <col min="7416" max="7416" width="9.625" style="158" customWidth="1"/>
    <col min="7417" max="7417" width="8.625" style="158" customWidth="1"/>
    <col min="7418" max="7418" width="8.875" style="158" customWidth="1"/>
    <col min="7419" max="7421" width="7.625" style="158" customWidth="1"/>
    <col min="7422" max="7422" width="8.125" style="158" customWidth="1"/>
    <col min="7423" max="7423" width="7.625" style="158" customWidth="1"/>
    <col min="7424" max="7424" width="9" style="158" customWidth="1"/>
    <col min="7425" max="7670" width="9" style="158"/>
    <col min="7671" max="7671" width="20.125" style="158" customWidth="1"/>
    <col min="7672" max="7672" width="9.625" style="158" customWidth="1"/>
    <col min="7673" max="7673" width="8.625" style="158" customWidth="1"/>
    <col min="7674" max="7674" width="8.875" style="158" customWidth="1"/>
    <col min="7675" max="7677" width="7.625" style="158" customWidth="1"/>
    <col min="7678" max="7678" width="8.125" style="158" customWidth="1"/>
    <col min="7679" max="7679" width="7.625" style="158" customWidth="1"/>
    <col min="7680" max="7680" width="9" style="158" customWidth="1"/>
    <col min="7681" max="7926" width="9" style="158"/>
    <col min="7927" max="7927" width="20.125" style="158" customWidth="1"/>
    <col min="7928" max="7928" width="9.625" style="158" customWidth="1"/>
    <col min="7929" max="7929" width="8.625" style="158" customWidth="1"/>
    <col min="7930" max="7930" width="8.875" style="158" customWidth="1"/>
    <col min="7931" max="7933" width="7.625" style="158" customWidth="1"/>
    <col min="7934" max="7934" width="8.125" style="158" customWidth="1"/>
    <col min="7935" max="7935" width="7.625" style="158" customWidth="1"/>
    <col min="7936" max="7936" width="9" style="158" customWidth="1"/>
    <col min="7937" max="8182" width="9" style="158"/>
    <col min="8183" max="8183" width="20.125" style="158" customWidth="1"/>
    <col min="8184" max="8184" width="9.625" style="158" customWidth="1"/>
    <col min="8185" max="8185" width="8.625" style="158" customWidth="1"/>
    <col min="8186" max="8186" width="8.875" style="158" customWidth="1"/>
    <col min="8187" max="8189" width="7.625" style="158" customWidth="1"/>
    <col min="8190" max="8190" width="8.125" style="158" customWidth="1"/>
    <col min="8191" max="8191" width="7.625" style="158" customWidth="1"/>
    <col min="8192" max="8192" width="9" style="158" customWidth="1"/>
    <col min="8193" max="8438" width="9" style="158"/>
    <col min="8439" max="8439" width="20.125" style="158" customWidth="1"/>
    <col min="8440" max="8440" width="9.625" style="158" customWidth="1"/>
    <col min="8441" max="8441" width="8.625" style="158" customWidth="1"/>
    <col min="8442" max="8442" width="8.875" style="158" customWidth="1"/>
    <col min="8443" max="8445" width="7.625" style="158" customWidth="1"/>
    <col min="8446" max="8446" width="8.125" style="158" customWidth="1"/>
    <col min="8447" max="8447" width="7.625" style="158" customWidth="1"/>
    <col min="8448" max="8448" width="9" style="158" customWidth="1"/>
    <col min="8449" max="8694" width="9" style="158"/>
    <col min="8695" max="8695" width="20.125" style="158" customWidth="1"/>
    <col min="8696" max="8696" width="9.625" style="158" customWidth="1"/>
    <col min="8697" max="8697" width="8.625" style="158" customWidth="1"/>
    <col min="8698" max="8698" width="8.875" style="158" customWidth="1"/>
    <col min="8699" max="8701" width="7.625" style="158" customWidth="1"/>
    <col min="8702" max="8702" width="8.125" style="158" customWidth="1"/>
    <col min="8703" max="8703" width="7.625" style="158" customWidth="1"/>
    <col min="8704" max="8704" width="9" style="158" customWidth="1"/>
    <col min="8705" max="8950" width="9" style="158"/>
    <col min="8951" max="8951" width="20.125" style="158" customWidth="1"/>
    <col min="8952" max="8952" width="9.625" style="158" customWidth="1"/>
    <col min="8953" max="8953" width="8.625" style="158" customWidth="1"/>
    <col min="8954" max="8954" width="8.875" style="158" customWidth="1"/>
    <col min="8955" max="8957" width="7.625" style="158" customWidth="1"/>
    <col min="8958" max="8958" width="8.125" style="158" customWidth="1"/>
    <col min="8959" max="8959" width="7.625" style="158" customWidth="1"/>
    <col min="8960" max="8960" width="9" style="158" customWidth="1"/>
    <col min="8961" max="9206" width="9" style="158"/>
    <col min="9207" max="9207" width="20.125" style="158" customWidth="1"/>
    <col min="9208" max="9208" width="9.625" style="158" customWidth="1"/>
    <col min="9209" max="9209" width="8.625" style="158" customWidth="1"/>
    <col min="9210" max="9210" width="8.875" style="158" customWidth="1"/>
    <col min="9211" max="9213" width="7.625" style="158" customWidth="1"/>
    <col min="9214" max="9214" width="8.125" style="158" customWidth="1"/>
    <col min="9215" max="9215" width="7.625" style="158" customWidth="1"/>
    <col min="9216" max="9216" width="9" style="158" customWidth="1"/>
    <col min="9217" max="9462" width="9" style="158"/>
    <col min="9463" max="9463" width="20.125" style="158" customWidth="1"/>
    <col min="9464" max="9464" width="9.625" style="158" customWidth="1"/>
    <col min="9465" max="9465" width="8.625" style="158" customWidth="1"/>
    <col min="9466" max="9466" width="8.875" style="158" customWidth="1"/>
    <col min="9467" max="9469" width="7.625" style="158" customWidth="1"/>
    <col min="9470" max="9470" width="8.125" style="158" customWidth="1"/>
    <col min="9471" max="9471" width="7.625" style="158" customWidth="1"/>
    <col min="9472" max="9472" width="9" style="158" customWidth="1"/>
    <col min="9473" max="9718" width="9" style="158"/>
    <col min="9719" max="9719" width="20.125" style="158" customWidth="1"/>
    <col min="9720" max="9720" width="9.625" style="158" customWidth="1"/>
    <col min="9721" max="9721" width="8.625" style="158" customWidth="1"/>
    <col min="9722" max="9722" width="8.875" style="158" customWidth="1"/>
    <col min="9723" max="9725" width="7.625" style="158" customWidth="1"/>
    <col min="9726" max="9726" width="8.125" style="158" customWidth="1"/>
    <col min="9727" max="9727" width="7.625" style="158" customWidth="1"/>
    <col min="9728" max="9728" width="9" style="158" customWidth="1"/>
    <col min="9729" max="9974" width="9" style="158"/>
    <col min="9975" max="9975" width="20.125" style="158" customWidth="1"/>
    <col min="9976" max="9976" width="9.625" style="158" customWidth="1"/>
    <col min="9977" max="9977" width="8.625" style="158" customWidth="1"/>
    <col min="9978" max="9978" width="8.875" style="158" customWidth="1"/>
    <col min="9979" max="9981" width="7.625" style="158" customWidth="1"/>
    <col min="9982" max="9982" width="8.125" style="158" customWidth="1"/>
    <col min="9983" max="9983" width="7.625" style="158" customWidth="1"/>
    <col min="9984" max="9984" width="9" style="158" customWidth="1"/>
    <col min="9985" max="10230" width="9" style="158"/>
    <col min="10231" max="10231" width="20.125" style="158" customWidth="1"/>
    <col min="10232" max="10232" width="9.625" style="158" customWidth="1"/>
    <col min="10233" max="10233" width="8.625" style="158" customWidth="1"/>
    <col min="10234" max="10234" width="8.875" style="158" customWidth="1"/>
    <col min="10235" max="10237" width="7.625" style="158" customWidth="1"/>
    <col min="10238" max="10238" width="8.125" style="158" customWidth="1"/>
    <col min="10239" max="10239" width="7.625" style="158" customWidth="1"/>
    <col min="10240" max="10240" width="9" style="158" customWidth="1"/>
    <col min="10241" max="10486" width="9" style="158"/>
    <col min="10487" max="10487" width="20.125" style="158" customWidth="1"/>
    <col min="10488" max="10488" width="9.625" style="158" customWidth="1"/>
    <col min="10489" max="10489" width="8.625" style="158" customWidth="1"/>
    <col min="10490" max="10490" width="8.875" style="158" customWidth="1"/>
    <col min="10491" max="10493" width="7.625" style="158" customWidth="1"/>
    <col min="10494" max="10494" width="8.125" style="158" customWidth="1"/>
    <col min="10495" max="10495" width="7.625" style="158" customWidth="1"/>
    <col min="10496" max="10496" width="9" style="158" customWidth="1"/>
    <col min="10497" max="10742" width="9" style="158"/>
    <col min="10743" max="10743" width="20.125" style="158" customWidth="1"/>
    <col min="10744" max="10744" width="9.625" style="158" customWidth="1"/>
    <col min="10745" max="10745" width="8.625" style="158" customWidth="1"/>
    <col min="10746" max="10746" width="8.875" style="158" customWidth="1"/>
    <col min="10747" max="10749" width="7.625" style="158" customWidth="1"/>
    <col min="10750" max="10750" width="8.125" style="158" customWidth="1"/>
    <col min="10751" max="10751" width="7.625" style="158" customWidth="1"/>
    <col min="10752" max="10752" width="9" style="158" customWidth="1"/>
    <col min="10753" max="10998" width="9" style="158"/>
    <col min="10999" max="10999" width="20.125" style="158" customWidth="1"/>
    <col min="11000" max="11000" width="9.625" style="158" customWidth="1"/>
    <col min="11001" max="11001" width="8.625" style="158" customWidth="1"/>
    <col min="11002" max="11002" width="8.875" style="158" customWidth="1"/>
    <col min="11003" max="11005" width="7.625" style="158" customWidth="1"/>
    <col min="11006" max="11006" width="8.125" style="158" customWidth="1"/>
    <col min="11007" max="11007" width="7.625" style="158" customWidth="1"/>
    <col min="11008" max="11008" width="9" style="158" customWidth="1"/>
    <col min="11009" max="11254" width="9" style="158"/>
    <col min="11255" max="11255" width="20.125" style="158" customWidth="1"/>
    <col min="11256" max="11256" width="9.625" style="158" customWidth="1"/>
    <col min="11257" max="11257" width="8.625" style="158" customWidth="1"/>
    <col min="11258" max="11258" width="8.875" style="158" customWidth="1"/>
    <col min="11259" max="11261" width="7.625" style="158" customWidth="1"/>
    <col min="11262" max="11262" width="8.125" style="158" customWidth="1"/>
    <col min="11263" max="11263" width="7.625" style="158" customWidth="1"/>
    <col min="11264" max="11264" width="9" style="158" customWidth="1"/>
    <col min="11265" max="11510" width="9" style="158"/>
    <col min="11511" max="11511" width="20.125" style="158" customWidth="1"/>
    <col min="11512" max="11512" width="9.625" style="158" customWidth="1"/>
    <col min="11513" max="11513" width="8.625" style="158" customWidth="1"/>
    <col min="11514" max="11514" width="8.875" style="158" customWidth="1"/>
    <col min="11515" max="11517" width="7.625" style="158" customWidth="1"/>
    <col min="11518" max="11518" width="8.125" style="158" customWidth="1"/>
    <col min="11519" max="11519" width="7.625" style="158" customWidth="1"/>
    <col min="11520" max="11520" width="9" style="158" customWidth="1"/>
    <col min="11521" max="11766" width="9" style="158"/>
    <col min="11767" max="11767" width="20.125" style="158" customWidth="1"/>
    <col min="11768" max="11768" width="9.625" style="158" customWidth="1"/>
    <col min="11769" max="11769" width="8.625" style="158" customWidth="1"/>
    <col min="11770" max="11770" width="8.875" style="158" customWidth="1"/>
    <col min="11771" max="11773" width="7.625" style="158" customWidth="1"/>
    <col min="11774" max="11774" width="8.125" style="158" customWidth="1"/>
    <col min="11775" max="11775" width="7.625" style="158" customWidth="1"/>
    <col min="11776" max="11776" width="9" style="158" customWidth="1"/>
    <col min="11777" max="12022" width="9" style="158"/>
    <col min="12023" max="12023" width="20.125" style="158" customWidth="1"/>
    <col min="12024" max="12024" width="9.625" style="158" customWidth="1"/>
    <col min="12025" max="12025" width="8.625" style="158" customWidth="1"/>
    <col min="12026" max="12026" width="8.875" style="158" customWidth="1"/>
    <col min="12027" max="12029" width="7.625" style="158" customWidth="1"/>
    <col min="12030" max="12030" width="8.125" style="158" customWidth="1"/>
    <col min="12031" max="12031" width="7.625" style="158" customWidth="1"/>
    <col min="12032" max="12032" width="9" style="158" customWidth="1"/>
    <col min="12033" max="12278" width="9" style="158"/>
    <col min="12279" max="12279" width="20.125" style="158" customWidth="1"/>
    <col min="12280" max="12280" width="9.625" style="158" customWidth="1"/>
    <col min="12281" max="12281" width="8.625" style="158" customWidth="1"/>
    <col min="12282" max="12282" width="8.875" style="158" customWidth="1"/>
    <col min="12283" max="12285" width="7.625" style="158" customWidth="1"/>
    <col min="12286" max="12286" width="8.125" style="158" customWidth="1"/>
    <col min="12287" max="12287" width="7.625" style="158" customWidth="1"/>
    <col min="12288" max="12288" width="9" style="158" customWidth="1"/>
    <col min="12289" max="12534" width="9" style="158"/>
    <col min="12535" max="12535" width="20.125" style="158" customWidth="1"/>
    <col min="12536" max="12536" width="9.625" style="158" customWidth="1"/>
    <col min="12537" max="12537" width="8.625" style="158" customWidth="1"/>
    <col min="12538" max="12538" width="8.875" style="158" customWidth="1"/>
    <col min="12539" max="12541" width="7.625" style="158" customWidth="1"/>
    <col min="12542" max="12542" width="8.125" style="158" customWidth="1"/>
    <col min="12543" max="12543" width="7.625" style="158" customWidth="1"/>
    <col min="12544" max="12544" width="9" style="158" customWidth="1"/>
    <col min="12545" max="12790" width="9" style="158"/>
    <col min="12791" max="12791" width="20.125" style="158" customWidth="1"/>
    <col min="12792" max="12792" width="9.625" style="158" customWidth="1"/>
    <col min="12793" max="12793" width="8.625" style="158" customWidth="1"/>
    <col min="12794" max="12794" width="8.875" style="158" customWidth="1"/>
    <col min="12795" max="12797" width="7.625" style="158" customWidth="1"/>
    <col min="12798" max="12798" width="8.125" style="158" customWidth="1"/>
    <col min="12799" max="12799" width="7.625" style="158" customWidth="1"/>
    <col min="12800" max="12800" width="9" style="158" customWidth="1"/>
    <col min="12801" max="13046" width="9" style="158"/>
    <col min="13047" max="13047" width="20.125" style="158" customWidth="1"/>
    <col min="13048" max="13048" width="9.625" style="158" customWidth="1"/>
    <col min="13049" max="13049" width="8.625" style="158" customWidth="1"/>
    <col min="13050" max="13050" width="8.875" style="158" customWidth="1"/>
    <col min="13051" max="13053" width="7.625" style="158" customWidth="1"/>
    <col min="13054" max="13054" width="8.125" style="158" customWidth="1"/>
    <col min="13055" max="13055" width="7.625" style="158" customWidth="1"/>
    <col min="13056" max="13056" width="9" style="158" customWidth="1"/>
    <col min="13057" max="13302" width="9" style="158"/>
    <col min="13303" max="13303" width="20.125" style="158" customWidth="1"/>
    <col min="13304" max="13304" width="9.625" style="158" customWidth="1"/>
    <col min="13305" max="13305" width="8.625" style="158" customWidth="1"/>
    <col min="13306" max="13306" width="8.875" style="158" customWidth="1"/>
    <col min="13307" max="13309" width="7.625" style="158" customWidth="1"/>
    <col min="13310" max="13310" width="8.125" style="158" customWidth="1"/>
    <col min="13311" max="13311" width="7.625" style="158" customWidth="1"/>
    <col min="13312" max="13312" width="9" style="158" customWidth="1"/>
    <col min="13313" max="13558" width="9" style="158"/>
    <col min="13559" max="13559" width="20.125" style="158" customWidth="1"/>
    <col min="13560" max="13560" width="9.625" style="158" customWidth="1"/>
    <col min="13561" max="13561" width="8.625" style="158" customWidth="1"/>
    <col min="13562" max="13562" width="8.875" style="158" customWidth="1"/>
    <col min="13563" max="13565" width="7.625" style="158" customWidth="1"/>
    <col min="13566" max="13566" width="8.125" style="158" customWidth="1"/>
    <col min="13567" max="13567" width="7.625" style="158" customWidth="1"/>
    <col min="13568" max="13568" width="9" style="158" customWidth="1"/>
    <col min="13569" max="13814" width="9" style="158"/>
    <col min="13815" max="13815" width="20.125" style="158" customWidth="1"/>
    <col min="13816" max="13816" width="9.625" style="158" customWidth="1"/>
    <col min="13817" max="13817" width="8.625" style="158" customWidth="1"/>
    <col min="13818" max="13818" width="8.875" style="158" customWidth="1"/>
    <col min="13819" max="13821" width="7.625" style="158" customWidth="1"/>
    <col min="13822" max="13822" width="8.125" style="158" customWidth="1"/>
    <col min="13823" max="13823" width="7.625" style="158" customWidth="1"/>
    <col min="13824" max="13824" width="9" style="158" customWidth="1"/>
    <col min="13825" max="14070" width="9" style="158"/>
    <col min="14071" max="14071" width="20.125" style="158" customWidth="1"/>
    <col min="14072" max="14072" width="9.625" style="158" customWidth="1"/>
    <col min="14073" max="14073" width="8.625" style="158" customWidth="1"/>
    <col min="14074" max="14074" width="8.875" style="158" customWidth="1"/>
    <col min="14075" max="14077" width="7.625" style="158" customWidth="1"/>
    <col min="14078" max="14078" width="8.125" style="158" customWidth="1"/>
    <col min="14079" max="14079" width="7.625" style="158" customWidth="1"/>
    <col min="14080" max="14080" width="9" style="158" customWidth="1"/>
    <col min="14081" max="14326" width="9" style="158"/>
    <col min="14327" max="14327" width="20.125" style="158" customWidth="1"/>
    <col min="14328" max="14328" width="9.625" style="158" customWidth="1"/>
    <col min="14329" max="14329" width="8.625" style="158" customWidth="1"/>
    <col min="14330" max="14330" width="8.875" style="158" customWidth="1"/>
    <col min="14331" max="14333" width="7.625" style="158" customWidth="1"/>
    <col min="14334" max="14334" width="8.125" style="158" customWidth="1"/>
    <col min="14335" max="14335" width="7.625" style="158" customWidth="1"/>
    <col min="14336" max="14336" width="9" style="158" customWidth="1"/>
    <col min="14337" max="14582" width="9" style="158"/>
    <col min="14583" max="14583" width="20.125" style="158" customWidth="1"/>
    <col min="14584" max="14584" width="9.625" style="158" customWidth="1"/>
    <col min="14585" max="14585" width="8.625" style="158" customWidth="1"/>
    <col min="14586" max="14586" width="8.875" style="158" customWidth="1"/>
    <col min="14587" max="14589" width="7.625" style="158" customWidth="1"/>
    <col min="14590" max="14590" width="8.125" style="158" customWidth="1"/>
    <col min="14591" max="14591" width="7.625" style="158" customWidth="1"/>
    <col min="14592" max="14592" width="9" style="158" customWidth="1"/>
    <col min="14593" max="14838" width="9" style="158"/>
    <col min="14839" max="14839" width="20.125" style="158" customWidth="1"/>
    <col min="14840" max="14840" width="9.625" style="158" customWidth="1"/>
    <col min="14841" max="14841" width="8.625" style="158" customWidth="1"/>
    <col min="14842" max="14842" width="8.875" style="158" customWidth="1"/>
    <col min="14843" max="14845" width="7.625" style="158" customWidth="1"/>
    <col min="14846" max="14846" width="8.125" style="158" customWidth="1"/>
    <col min="14847" max="14847" width="7.625" style="158" customWidth="1"/>
    <col min="14848" max="14848" width="9" style="158" customWidth="1"/>
    <col min="14849" max="15094" width="9" style="158"/>
    <col min="15095" max="15095" width="20.125" style="158" customWidth="1"/>
    <col min="15096" max="15096" width="9.625" style="158" customWidth="1"/>
    <col min="15097" max="15097" width="8.625" style="158" customWidth="1"/>
    <col min="15098" max="15098" width="8.875" style="158" customWidth="1"/>
    <col min="15099" max="15101" width="7.625" style="158" customWidth="1"/>
    <col min="15102" max="15102" width="8.125" style="158" customWidth="1"/>
    <col min="15103" max="15103" width="7.625" style="158" customWidth="1"/>
    <col min="15104" max="15104" width="9" style="158" customWidth="1"/>
    <col min="15105" max="15350" width="9" style="158"/>
    <col min="15351" max="15351" width="20.125" style="158" customWidth="1"/>
    <col min="15352" max="15352" width="9.625" style="158" customWidth="1"/>
    <col min="15353" max="15353" width="8.625" style="158" customWidth="1"/>
    <col min="15354" max="15354" width="8.875" style="158" customWidth="1"/>
    <col min="15355" max="15357" width="7.625" style="158" customWidth="1"/>
    <col min="15358" max="15358" width="8.125" style="158" customWidth="1"/>
    <col min="15359" max="15359" width="7.625" style="158" customWidth="1"/>
    <col min="15360" max="15360" width="9" style="158" customWidth="1"/>
    <col min="15361" max="15606" width="9" style="158"/>
    <col min="15607" max="15607" width="20.125" style="158" customWidth="1"/>
    <col min="15608" max="15608" width="9.625" style="158" customWidth="1"/>
    <col min="15609" max="15609" width="8.625" style="158" customWidth="1"/>
    <col min="15610" max="15610" width="8.875" style="158" customWidth="1"/>
    <col min="15611" max="15613" width="7.625" style="158" customWidth="1"/>
    <col min="15614" max="15614" width="8.125" style="158" customWidth="1"/>
    <col min="15615" max="15615" width="7.625" style="158" customWidth="1"/>
    <col min="15616" max="15616" width="9" style="158" customWidth="1"/>
    <col min="15617" max="15862" width="9" style="158"/>
    <col min="15863" max="15863" width="20.125" style="158" customWidth="1"/>
    <col min="15864" max="15864" width="9.625" style="158" customWidth="1"/>
    <col min="15865" max="15865" width="8.625" style="158" customWidth="1"/>
    <col min="15866" max="15866" width="8.875" style="158" customWidth="1"/>
    <col min="15867" max="15869" width="7.625" style="158" customWidth="1"/>
    <col min="15870" max="15870" width="8.125" style="158" customWidth="1"/>
    <col min="15871" max="15871" width="7.625" style="158" customWidth="1"/>
    <col min="15872" max="15872" width="9" style="158" customWidth="1"/>
    <col min="15873" max="16118" width="9" style="158"/>
    <col min="16119" max="16119" width="20.125" style="158" customWidth="1"/>
    <col min="16120" max="16120" width="9.625" style="158" customWidth="1"/>
    <col min="16121" max="16121" width="8.625" style="158" customWidth="1"/>
    <col min="16122" max="16122" width="8.875" style="158" customWidth="1"/>
    <col min="16123" max="16125" width="7.625" style="158" customWidth="1"/>
    <col min="16126" max="16126" width="8.125" style="158" customWidth="1"/>
    <col min="16127" max="16127" width="7.625" style="158" customWidth="1"/>
    <col min="16128" max="16128" width="9" style="158" customWidth="1"/>
    <col min="16129" max="16384" width="9" style="158"/>
  </cols>
  <sheetData>
    <row r="1" ht="23.1" customHeight="1" spans="1:1">
      <c r="A1" s="159" t="s">
        <v>551</v>
      </c>
    </row>
    <row r="2" ht="32.45" customHeight="1" spans="1:4">
      <c r="A2" s="160" t="s">
        <v>552</v>
      </c>
      <c r="B2" s="160"/>
      <c r="C2" s="160"/>
      <c r="D2" s="160"/>
    </row>
    <row r="3" ht="23.45" customHeight="1" spans="4:4">
      <c r="D3" s="161" t="s">
        <v>54</v>
      </c>
    </row>
    <row r="4" ht="48.6" customHeight="1" spans="1:4">
      <c r="A4" s="162" t="s">
        <v>553</v>
      </c>
      <c r="B4" s="101" t="s">
        <v>56</v>
      </c>
      <c r="C4" s="21" t="s">
        <v>102</v>
      </c>
      <c r="D4" s="21" t="s">
        <v>103</v>
      </c>
    </row>
    <row r="5" ht="24.6" customHeight="1" spans="1:4">
      <c r="A5" s="162" t="s">
        <v>554</v>
      </c>
      <c r="B5" s="163">
        <f>SUM(B6:B20)</f>
        <v>299923</v>
      </c>
      <c r="C5" s="163">
        <f>SUM(C6:C20)</f>
        <v>275772</v>
      </c>
      <c r="D5" s="149">
        <f>+B5/C5</f>
        <v>1.088</v>
      </c>
    </row>
    <row r="6" ht="24.6" customHeight="1" spans="1:11">
      <c r="A6" s="164" t="s">
        <v>555</v>
      </c>
      <c r="B6" s="165">
        <v>45226</v>
      </c>
      <c r="C6" s="165">
        <v>46841</v>
      </c>
      <c r="D6" s="154">
        <f t="shared" ref="D6:D20" si="0">+B6/C6</f>
        <v>0.966</v>
      </c>
      <c r="E6" s="166"/>
      <c r="F6" s="167"/>
      <c r="G6" s="167"/>
      <c r="H6" s="167"/>
      <c r="I6" s="167"/>
      <c r="J6" s="167"/>
      <c r="K6" s="167"/>
    </row>
    <row r="7" ht="24.6" customHeight="1" spans="1:11">
      <c r="A7" s="164" t="s">
        <v>556</v>
      </c>
      <c r="B7" s="165">
        <v>15789</v>
      </c>
      <c r="C7" s="165">
        <v>15865</v>
      </c>
      <c r="D7" s="154">
        <f t="shared" si="0"/>
        <v>0.995</v>
      </c>
      <c r="E7" s="166"/>
      <c r="F7" s="167"/>
      <c r="G7" s="167"/>
      <c r="H7" s="167"/>
      <c r="I7" s="167"/>
      <c r="J7" s="167"/>
      <c r="K7" s="167"/>
    </row>
    <row r="8" ht="24.6" customHeight="1" spans="1:11">
      <c r="A8" s="164" t="s">
        <v>557</v>
      </c>
      <c r="B8" s="165">
        <v>567</v>
      </c>
      <c r="C8" s="165">
        <v>14790</v>
      </c>
      <c r="D8" s="154">
        <f t="shared" si="0"/>
        <v>0.038</v>
      </c>
      <c r="E8" s="166"/>
      <c r="F8" s="167"/>
      <c r="G8" s="167"/>
      <c r="H8" s="167"/>
      <c r="I8" s="167"/>
      <c r="J8" s="167"/>
      <c r="K8" s="167"/>
    </row>
    <row r="9" ht="24.6" customHeight="1" spans="1:11">
      <c r="A9" s="164" t="s">
        <v>558</v>
      </c>
      <c r="B9" s="165">
        <v>0</v>
      </c>
      <c r="C9" s="165">
        <v>0</v>
      </c>
      <c r="D9" s="154"/>
      <c r="E9" s="166"/>
      <c r="F9" s="167"/>
      <c r="G9" s="167"/>
      <c r="H9" s="167"/>
      <c r="I9" s="167"/>
      <c r="J9" s="167"/>
      <c r="K9" s="167"/>
    </row>
    <row r="10" ht="24.6" customHeight="1" spans="1:11">
      <c r="A10" s="164" t="s">
        <v>559</v>
      </c>
      <c r="B10" s="165">
        <v>87767</v>
      </c>
      <c r="C10" s="165">
        <v>82839</v>
      </c>
      <c r="D10" s="154">
        <f t="shared" si="0"/>
        <v>1.059</v>
      </c>
      <c r="E10" s="166"/>
      <c r="F10" s="167"/>
      <c r="G10" s="168"/>
      <c r="H10" s="167"/>
      <c r="I10" s="167"/>
      <c r="J10" s="167"/>
      <c r="K10" s="167"/>
    </row>
    <row r="11" ht="24.6" customHeight="1" spans="1:11">
      <c r="A11" s="164" t="s">
        <v>560</v>
      </c>
      <c r="B11" s="165">
        <v>4575</v>
      </c>
      <c r="C11" s="165">
        <v>6150</v>
      </c>
      <c r="D11" s="154">
        <f t="shared" si="0"/>
        <v>0.744</v>
      </c>
      <c r="E11" s="166"/>
      <c r="F11" s="167"/>
      <c r="G11" s="167"/>
      <c r="H11" s="167"/>
      <c r="I11" s="167"/>
      <c r="J11" s="167"/>
      <c r="K11" s="167"/>
    </row>
    <row r="12" ht="24.6" customHeight="1" spans="1:11">
      <c r="A12" s="164" t="s">
        <v>561</v>
      </c>
      <c r="B12" s="165">
        <v>363</v>
      </c>
      <c r="C12" s="165">
        <v>361</v>
      </c>
      <c r="D12" s="154">
        <f t="shared" si="0"/>
        <v>1.006</v>
      </c>
      <c r="E12" s="166"/>
      <c r="F12" s="167"/>
      <c r="G12" s="167"/>
      <c r="H12" s="167"/>
      <c r="I12" s="167"/>
      <c r="J12" s="167"/>
      <c r="K12" s="167"/>
    </row>
    <row r="13" ht="24.6" customHeight="1" spans="1:11">
      <c r="A13" s="164" t="s">
        <v>562</v>
      </c>
      <c r="B13" s="165">
        <v>200</v>
      </c>
      <c r="C13" s="165">
        <v>7100</v>
      </c>
      <c r="D13" s="154">
        <f t="shared" si="0"/>
        <v>0.028</v>
      </c>
      <c r="E13" s="166"/>
      <c r="F13" s="167"/>
      <c r="G13" s="167"/>
      <c r="H13" s="167"/>
      <c r="I13" s="167"/>
      <c r="J13" s="167"/>
      <c r="K13" s="167"/>
    </row>
    <row r="14" ht="24.6" customHeight="1" spans="1:11">
      <c r="A14" s="164" t="s">
        <v>563</v>
      </c>
      <c r="B14" s="165">
        <v>40553</v>
      </c>
      <c r="C14" s="165">
        <v>43311</v>
      </c>
      <c r="D14" s="154">
        <f t="shared" si="0"/>
        <v>0.936</v>
      </c>
      <c r="E14" s="166"/>
      <c r="F14" s="167"/>
      <c r="G14" s="167"/>
      <c r="H14" s="167"/>
      <c r="I14" s="167"/>
      <c r="J14" s="167"/>
      <c r="K14" s="167"/>
    </row>
    <row r="15" ht="24.6" customHeight="1" spans="1:11">
      <c r="A15" s="164" t="s">
        <v>564</v>
      </c>
      <c r="B15" s="165">
        <v>11013</v>
      </c>
      <c r="C15" s="165">
        <v>12570</v>
      </c>
      <c r="D15" s="154">
        <f t="shared" si="0"/>
        <v>0.876</v>
      </c>
      <c r="E15" s="166"/>
      <c r="F15" s="167"/>
      <c r="G15" s="167"/>
      <c r="H15" s="167"/>
      <c r="I15" s="167"/>
      <c r="J15" s="167"/>
      <c r="K15" s="167"/>
    </row>
    <row r="16" ht="24.6" customHeight="1" spans="1:11">
      <c r="A16" s="164" t="s">
        <v>565</v>
      </c>
      <c r="B16" s="165">
        <v>10000</v>
      </c>
      <c r="C16" s="165">
        <v>9747</v>
      </c>
      <c r="D16" s="154">
        <f t="shared" si="0"/>
        <v>1.026</v>
      </c>
      <c r="E16" s="166"/>
      <c r="F16" s="167"/>
      <c r="G16" s="167"/>
      <c r="H16" s="167"/>
      <c r="I16" s="167"/>
      <c r="J16" s="167"/>
      <c r="K16" s="167"/>
    </row>
    <row r="17" ht="24.6" customHeight="1" spans="1:11">
      <c r="A17" s="164" t="s">
        <v>566</v>
      </c>
      <c r="B17" s="165">
        <v>0</v>
      </c>
      <c r="C17" s="165">
        <v>0</v>
      </c>
      <c r="D17" s="154"/>
      <c r="E17" s="166"/>
      <c r="F17" s="167"/>
      <c r="G17" s="167"/>
      <c r="H17" s="167"/>
      <c r="I17" s="167"/>
      <c r="J17" s="167"/>
      <c r="K17" s="167"/>
    </row>
    <row r="18" ht="24.6" customHeight="1" spans="1:11">
      <c r="A18" s="164" t="s">
        <v>567</v>
      </c>
      <c r="B18" s="165">
        <v>0</v>
      </c>
      <c r="C18" s="165">
        <v>0</v>
      </c>
      <c r="D18" s="154"/>
      <c r="E18" s="166"/>
      <c r="F18" s="167"/>
      <c r="G18" s="167"/>
      <c r="H18" s="167"/>
      <c r="I18" s="167"/>
      <c r="J18" s="167"/>
      <c r="K18" s="167"/>
    </row>
    <row r="19" ht="24.6" customHeight="1" spans="1:11">
      <c r="A19" s="164" t="s">
        <v>568</v>
      </c>
      <c r="B19" s="165">
        <v>81934</v>
      </c>
      <c r="C19" s="165">
        <v>34092</v>
      </c>
      <c r="D19" s="154">
        <f t="shared" si="0"/>
        <v>2.403</v>
      </c>
      <c r="E19" s="166"/>
      <c r="F19" s="167"/>
      <c r="G19" s="167"/>
      <c r="H19" s="167"/>
      <c r="I19" s="167"/>
      <c r="J19" s="167"/>
      <c r="K19" s="167"/>
    </row>
    <row r="20" ht="24.6" customHeight="1" spans="1:11">
      <c r="A20" s="164" t="s">
        <v>569</v>
      </c>
      <c r="B20" s="165">
        <v>1936</v>
      </c>
      <c r="C20" s="165">
        <v>2106</v>
      </c>
      <c r="D20" s="154">
        <f t="shared" si="0"/>
        <v>0.919</v>
      </c>
      <c r="E20" s="166"/>
      <c r="F20" s="167"/>
      <c r="G20" s="167"/>
      <c r="H20" s="167"/>
      <c r="I20" s="167"/>
      <c r="J20" s="167"/>
      <c r="K20" s="167"/>
    </row>
    <row r="21" ht="22.15" customHeight="1" spans="4:5">
      <c r="D21" s="169"/>
      <c r="E21" s="166"/>
    </row>
    <row r="22" ht="22.15" customHeight="1" spans="4:5">
      <c r="D22" s="169"/>
      <c r="E22" s="166"/>
    </row>
    <row r="23" ht="22.15" customHeight="1" spans="5:5">
      <c r="E23" s="166"/>
    </row>
    <row r="24" ht="22.15" customHeight="1" spans="5:5">
      <c r="E24" s="166"/>
    </row>
    <row r="25" ht="22.15" customHeight="1" spans="5:5">
      <c r="E25" s="166"/>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81"/>
  <sheetViews>
    <sheetView workbookViewId="0">
      <selection activeCell="I17" sqref="I17"/>
    </sheetView>
  </sheetViews>
  <sheetFormatPr defaultColWidth="9" defaultRowHeight="11.25" outlineLevelCol="6"/>
  <cols>
    <col min="1" max="1" width="35.625" style="142" customWidth="1"/>
    <col min="2" max="2" width="16.625" style="142" customWidth="1"/>
    <col min="3" max="3" width="16.25" style="142" customWidth="1"/>
    <col min="4" max="4" width="15.125" style="142" customWidth="1"/>
    <col min="5" max="16384" width="9" style="142"/>
  </cols>
  <sheetData>
    <row r="1" ht="18.6" customHeight="1" spans="1:1">
      <c r="A1" s="143" t="s">
        <v>570</v>
      </c>
    </row>
    <row r="2" ht="20.25" spans="1:4">
      <c r="A2" s="144" t="s">
        <v>571</v>
      </c>
      <c r="B2" s="144"/>
      <c r="C2" s="144"/>
      <c r="D2" s="144"/>
    </row>
    <row r="3" ht="21" customHeight="1" spans="1:4">
      <c r="A3" s="145"/>
      <c r="D3" s="146" t="s">
        <v>54</v>
      </c>
    </row>
    <row r="4" ht="33" customHeight="1" spans="1:4">
      <c r="A4" s="147" t="s">
        <v>553</v>
      </c>
      <c r="B4" s="101" t="s">
        <v>56</v>
      </c>
      <c r="C4" s="114" t="s">
        <v>102</v>
      </c>
      <c r="D4" s="21" t="s">
        <v>103</v>
      </c>
    </row>
    <row r="5" ht="22.15" customHeight="1" spans="1:4">
      <c r="A5" s="147" t="s">
        <v>572</v>
      </c>
      <c r="B5" s="148">
        <v>159954</v>
      </c>
      <c r="C5" s="148">
        <v>157578</v>
      </c>
      <c r="D5" s="149">
        <f t="shared" ref="D5:D14" si="0">+B5/C5</f>
        <v>1.015</v>
      </c>
    </row>
    <row r="6" s="141" customFormat="1" ht="16.35" customHeight="1" spans="1:4">
      <c r="A6" s="150" t="s">
        <v>555</v>
      </c>
      <c r="B6" s="151">
        <v>45226</v>
      </c>
      <c r="C6" s="151">
        <v>46841</v>
      </c>
      <c r="D6" s="149">
        <f t="shared" si="0"/>
        <v>0.966</v>
      </c>
    </row>
    <row r="7" ht="16.35" customHeight="1" spans="1:4">
      <c r="A7" s="152" t="s">
        <v>573</v>
      </c>
      <c r="B7" s="153">
        <v>19496</v>
      </c>
      <c r="C7" s="153">
        <v>17094</v>
      </c>
      <c r="D7" s="154">
        <f t="shared" si="0"/>
        <v>1.141</v>
      </c>
    </row>
    <row r="8" ht="16.35" customHeight="1" spans="1:4">
      <c r="A8" s="152" t="s">
        <v>574</v>
      </c>
      <c r="B8" s="153">
        <v>4602</v>
      </c>
      <c r="C8" s="153">
        <v>4575</v>
      </c>
      <c r="D8" s="154">
        <f t="shared" si="0"/>
        <v>1.006</v>
      </c>
    </row>
    <row r="9" ht="16.35" customHeight="1" spans="1:4">
      <c r="A9" s="152" t="s">
        <v>575</v>
      </c>
      <c r="B9" s="153">
        <v>1396</v>
      </c>
      <c r="C9" s="153">
        <v>1358</v>
      </c>
      <c r="D9" s="154">
        <f t="shared" si="0"/>
        <v>1.028</v>
      </c>
    </row>
    <row r="10" ht="16.35" customHeight="1" spans="1:7">
      <c r="A10" s="152" t="s">
        <v>576</v>
      </c>
      <c r="B10" s="153">
        <v>19732</v>
      </c>
      <c r="C10" s="153">
        <v>23814</v>
      </c>
      <c r="D10" s="154">
        <f t="shared" si="0"/>
        <v>0.829</v>
      </c>
      <c r="G10" s="155"/>
    </row>
    <row r="11" s="141" customFormat="1" ht="16.35" customHeight="1" spans="1:4">
      <c r="A11" s="150" t="s">
        <v>556</v>
      </c>
      <c r="B11" s="151">
        <v>8115</v>
      </c>
      <c r="C11" s="151">
        <v>9896</v>
      </c>
      <c r="D11" s="149">
        <f t="shared" si="0"/>
        <v>0.82</v>
      </c>
    </row>
    <row r="12" ht="16.35" customHeight="1" spans="1:4">
      <c r="A12" s="152" t="s">
        <v>577</v>
      </c>
      <c r="B12" s="153">
        <v>1910</v>
      </c>
      <c r="C12" s="153">
        <v>1938</v>
      </c>
      <c r="D12" s="154">
        <f t="shared" si="0"/>
        <v>0.986</v>
      </c>
    </row>
    <row r="13" ht="16.35" customHeight="1" spans="1:4">
      <c r="A13" s="152" t="s">
        <v>578</v>
      </c>
      <c r="B13" s="153">
        <v>170</v>
      </c>
      <c r="C13" s="153">
        <v>172</v>
      </c>
      <c r="D13" s="154">
        <f t="shared" si="0"/>
        <v>0.988</v>
      </c>
    </row>
    <row r="14" ht="16.35" customHeight="1" spans="1:4">
      <c r="A14" s="152" t="s">
        <v>579</v>
      </c>
      <c r="B14" s="153">
        <v>56</v>
      </c>
      <c r="C14" s="153">
        <v>60</v>
      </c>
      <c r="D14" s="154">
        <f t="shared" si="0"/>
        <v>0.933</v>
      </c>
    </row>
    <row r="15" ht="16.35" customHeight="1" spans="1:4">
      <c r="A15" s="152" t="s">
        <v>580</v>
      </c>
      <c r="B15" s="153">
        <v>0</v>
      </c>
      <c r="C15" s="153">
        <v>0</v>
      </c>
      <c r="D15" s="149"/>
    </row>
    <row r="16" ht="16.35" customHeight="1" spans="1:4">
      <c r="A16" s="152" t="s">
        <v>581</v>
      </c>
      <c r="B16" s="153">
        <v>110</v>
      </c>
      <c r="C16" s="153">
        <v>80</v>
      </c>
      <c r="D16" s="154">
        <f t="shared" ref="D16:D21" si="1">+B16/C16</f>
        <v>1.375</v>
      </c>
    </row>
    <row r="17" ht="16.35" customHeight="1" spans="1:4">
      <c r="A17" s="152" t="s">
        <v>582</v>
      </c>
      <c r="B17" s="153">
        <v>457</v>
      </c>
      <c r="C17" s="153">
        <v>457</v>
      </c>
      <c r="D17" s="154">
        <f t="shared" si="1"/>
        <v>1</v>
      </c>
    </row>
    <row r="18" ht="16.35" customHeight="1" spans="1:4">
      <c r="A18" s="152" t="s">
        <v>583</v>
      </c>
      <c r="B18" s="153">
        <v>0</v>
      </c>
      <c r="C18" s="153">
        <v>0</v>
      </c>
      <c r="D18" s="149"/>
    </row>
    <row r="19" ht="16.35" customHeight="1" spans="1:4">
      <c r="A19" s="152" t="s">
        <v>584</v>
      </c>
      <c r="B19" s="153">
        <v>296</v>
      </c>
      <c r="C19" s="153">
        <v>305</v>
      </c>
      <c r="D19" s="154">
        <f t="shared" si="1"/>
        <v>0.97</v>
      </c>
    </row>
    <row r="20" ht="16.35" customHeight="1" spans="1:4">
      <c r="A20" s="152" t="s">
        <v>585</v>
      </c>
      <c r="B20" s="153">
        <v>20</v>
      </c>
      <c r="C20" s="153">
        <v>20</v>
      </c>
      <c r="D20" s="154">
        <f t="shared" si="1"/>
        <v>1</v>
      </c>
    </row>
    <row r="21" ht="16.35" customHeight="1" spans="1:4">
      <c r="A21" s="152" t="s">
        <v>586</v>
      </c>
      <c r="B21" s="153">
        <v>5096</v>
      </c>
      <c r="C21" s="153">
        <v>6864</v>
      </c>
      <c r="D21" s="154">
        <f t="shared" si="1"/>
        <v>0.742</v>
      </c>
    </row>
    <row r="22" s="141" customFormat="1" ht="16.35" customHeight="1" spans="1:4">
      <c r="A22" s="150" t="s">
        <v>557</v>
      </c>
      <c r="B22" s="151">
        <v>0</v>
      </c>
      <c r="C22" s="151">
        <v>0</v>
      </c>
      <c r="D22" s="149"/>
    </row>
    <row r="23" ht="16.35" customHeight="1" spans="1:4">
      <c r="A23" s="152" t="s">
        <v>587</v>
      </c>
      <c r="B23" s="153">
        <v>0</v>
      </c>
      <c r="C23" s="153">
        <v>0</v>
      </c>
      <c r="D23" s="149"/>
    </row>
    <row r="24" ht="16.35" customHeight="1" spans="1:4">
      <c r="A24" s="152" t="s">
        <v>588</v>
      </c>
      <c r="B24" s="153">
        <v>0</v>
      </c>
      <c r="C24" s="153">
        <v>0</v>
      </c>
      <c r="D24" s="149"/>
    </row>
    <row r="25" ht="16.35" customHeight="1" spans="1:4">
      <c r="A25" s="152" t="s">
        <v>589</v>
      </c>
      <c r="B25" s="153">
        <v>0</v>
      </c>
      <c r="C25" s="153">
        <v>0</v>
      </c>
      <c r="D25" s="149"/>
    </row>
    <row r="26" ht="16.35" customHeight="1" spans="1:4">
      <c r="A26" s="152" t="s">
        <v>590</v>
      </c>
      <c r="B26" s="153">
        <v>0</v>
      </c>
      <c r="C26" s="153">
        <v>0</v>
      </c>
      <c r="D26" s="149"/>
    </row>
    <row r="27" ht="16.35" customHeight="1" spans="1:4">
      <c r="A27" s="152" t="s">
        <v>591</v>
      </c>
      <c r="B27" s="153">
        <v>0</v>
      </c>
      <c r="C27" s="153">
        <v>0</v>
      </c>
      <c r="D27" s="149"/>
    </row>
    <row r="28" ht="16.35" customHeight="1" spans="1:4">
      <c r="A28" s="152" t="s">
        <v>592</v>
      </c>
      <c r="B28" s="153">
        <v>0</v>
      </c>
      <c r="C28" s="153">
        <v>0</v>
      </c>
      <c r="D28" s="149"/>
    </row>
    <row r="29" ht="16.35" customHeight="1" spans="1:4">
      <c r="A29" s="152" t="s">
        <v>593</v>
      </c>
      <c r="B29" s="153">
        <v>0</v>
      </c>
      <c r="C29" s="153">
        <v>0</v>
      </c>
      <c r="D29" s="149"/>
    </row>
    <row r="30" s="141" customFormat="1" ht="16.35" customHeight="1" spans="1:4">
      <c r="A30" s="150" t="s">
        <v>558</v>
      </c>
      <c r="B30" s="151">
        <v>0</v>
      </c>
      <c r="C30" s="151">
        <v>0</v>
      </c>
      <c r="D30" s="149"/>
    </row>
    <row r="31" ht="16.35" customHeight="1" spans="1:4">
      <c r="A31" s="152" t="s">
        <v>587</v>
      </c>
      <c r="B31" s="153">
        <v>0</v>
      </c>
      <c r="C31" s="153">
        <v>0</v>
      </c>
      <c r="D31" s="149"/>
    </row>
    <row r="32" ht="16.35" customHeight="1" spans="1:4">
      <c r="A32" s="152" t="s">
        <v>588</v>
      </c>
      <c r="B32" s="153">
        <v>0</v>
      </c>
      <c r="C32" s="153">
        <v>0</v>
      </c>
      <c r="D32" s="149"/>
    </row>
    <row r="33" ht="16.35" customHeight="1" spans="1:4">
      <c r="A33" s="152" t="s">
        <v>589</v>
      </c>
      <c r="B33" s="153">
        <v>0</v>
      </c>
      <c r="C33" s="153">
        <v>0</v>
      </c>
      <c r="D33" s="149"/>
    </row>
    <row r="34" ht="16.35" customHeight="1" spans="1:4">
      <c r="A34" s="152" t="s">
        <v>591</v>
      </c>
      <c r="B34" s="153">
        <v>0</v>
      </c>
      <c r="C34" s="153">
        <v>0</v>
      </c>
      <c r="D34" s="149"/>
    </row>
    <row r="35" ht="16.35" customHeight="1" spans="1:4">
      <c r="A35" s="152" t="s">
        <v>592</v>
      </c>
      <c r="B35" s="153">
        <v>0</v>
      </c>
      <c r="C35" s="153">
        <v>0</v>
      </c>
      <c r="D35" s="149"/>
    </row>
    <row r="36" ht="16.35" customHeight="1" spans="1:4">
      <c r="A36" s="152" t="s">
        <v>593</v>
      </c>
      <c r="B36" s="153">
        <v>0</v>
      </c>
      <c r="C36" s="153">
        <v>0</v>
      </c>
      <c r="D36" s="149"/>
    </row>
    <row r="37" s="141" customFormat="1" ht="16.35" customHeight="1" spans="1:4">
      <c r="A37" s="150" t="s">
        <v>559</v>
      </c>
      <c r="B37" s="151">
        <v>77718</v>
      </c>
      <c r="C37" s="151">
        <v>71912</v>
      </c>
      <c r="D37" s="149">
        <f t="shared" ref="D37:D39" si="2">+B37/C37</f>
        <v>1.081</v>
      </c>
    </row>
    <row r="38" ht="16.35" customHeight="1" spans="1:4">
      <c r="A38" s="152" t="s">
        <v>594</v>
      </c>
      <c r="B38" s="153">
        <v>69208</v>
      </c>
      <c r="C38" s="153">
        <v>65812</v>
      </c>
      <c r="D38" s="154">
        <f t="shared" si="2"/>
        <v>1.052</v>
      </c>
    </row>
    <row r="39" ht="16.35" customHeight="1" spans="1:4">
      <c r="A39" s="152" t="s">
        <v>595</v>
      </c>
      <c r="B39" s="153">
        <v>8510</v>
      </c>
      <c r="C39" s="153">
        <v>6100</v>
      </c>
      <c r="D39" s="154">
        <f t="shared" si="2"/>
        <v>1.395</v>
      </c>
    </row>
    <row r="40" ht="16.35" customHeight="1" spans="1:4">
      <c r="A40" s="152" t="s">
        <v>596</v>
      </c>
      <c r="B40" s="153">
        <v>0</v>
      </c>
      <c r="C40" s="153">
        <v>0</v>
      </c>
      <c r="D40" s="149"/>
    </row>
    <row r="41" s="141" customFormat="1" ht="16.35" customHeight="1" spans="1:4">
      <c r="A41" s="150" t="s">
        <v>560</v>
      </c>
      <c r="B41" s="151">
        <v>0</v>
      </c>
      <c r="C41" s="151">
        <v>0</v>
      </c>
      <c r="D41" s="149"/>
    </row>
    <row r="42" ht="16.35" customHeight="1" spans="1:4">
      <c r="A42" s="152" t="s">
        <v>597</v>
      </c>
      <c r="B42" s="153">
        <v>0</v>
      </c>
      <c r="C42" s="153">
        <v>0</v>
      </c>
      <c r="D42" s="149"/>
    </row>
    <row r="43" ht="16.35" customHeight="1" spans="1:4">
      <c r="A43" s="152" t="s">
        <v>598</v>
      </c>
      <c r="B43" s="153">
        <v>0</v>
      </c>
      <c r="C43" s="153">
        <v>0</v>
      </c>
      <c r="D43" s="149"/>
    </row>
    <row r="44" s="141" customFormat="1" ht="16.35" customHeight="1" spans="1:4">
      <c r="A44" s="150" t="s">
        <v>561</v>
      </c>
      <c r="B44" s="151">
        <v>0</v>
      </c>
      <c r="C44" s="151">
        <v>0</v>
      </c>
      <c r="D44" s="149"/>
    </row>
    <row r="45" ht="16.35" customHeight="1" spans="1:4">
      <c r="A45" s="152" t="s">
        <v>599</v>
      </c>
      <c r="B45" s="153">
        <v>0</v>
      </c>
      <c r="C45" s="153">
        <v>0</v>
      </c>
      <c r="D45" s="149"/>
    </row>
    <row r="46" ht="16.35" customHeight="1" spans="1:4">
      <c r="A46" s="152" t="s">
        <v>600</v>
      </c>
      <c r="B46" s="153">
        <v>0</v>
      </c>
      <c r="C46" s="153">
        <v>0</v>
      </c>
      <c r="D46" s="149"/>
    </row>
    <row r="47" ht="16.35" customHeight="1" spans="1:4">
      <c r="A47" s="152" t="s">
        <v>601</v>
      </c>
      <c r="B47" s="153">
        <v>0</v>
      </c>
      <c r="C47" s="153">
        <v>0</v>
      </c>
      <c r="D47" s="149"/>
    </row>
    <row r="48" s="141" customFormat="1" ht="16.35" customHeight="1" spans="1:4">
      <c r="A48" s="150" t="s">
        <v>562</v>
      </c>
      <c r="B48" s="151">
        <v>0</v>
      </c>
      <c r="C48" s="151">
        <v>0</v>
      </c>
      <c r="D48" s="149"/>
    </row>
    <row r="49" ht="16.35" customHeight="1" spans="1:4">
      <c r="A49" s="152" t="s">
        <v>602</v>
      </c>
      <c r="B49" s="153">
        <v>0</v>
      </c>
      <c r="C49" s="153">
        <v>0</v>
      </c>
      <c r="D49" s="149"/>
    </row>
    <row r="50" ht="16.35" customHeight="1" spans="1:4">
      <c r="A50" s="152" t="s">
        <v>603</v>
      </c>
      <c r="B50" s="153">
        <v>0</v>
      </c>
      <c r="C50" s="153">
        <v>0</v>
      </c>
      <c r="D50" s="149"/>
    </row>
    <row r="51" s="141" customFormat="1" ht="16.35" customHeight="1" spans="1:4">
      <c r="A51" s="150" t="s">
        <v>563</v>
      </c>
      <c r="B51" s="151">
        <v>28895</v>
      </c>
      <c r="C51" s="151">
        <v>28929</v>
      </c>
      <c r="D51" s="149">
        <f t="shared" ref="D51:D56" si="3">+B51/C51</f>
        <v>0.999</v>
      </c>
    </row>
    <row r="52" ht="16.35" customHeight="1" spans="1:4">
      <c r="A52" s="152" t="s">
        <v>604</v>
      </c>
      <c r="B52" s="153">
        <v>8705</v>
      </c>
      <c r="C52" s="153">
        <v>7812</v>
      </c>
      <c r="D52" s="154">
        <f t="shared" si="3"/>
        <v>1.114</v>
      </c>
    </row>
    <row r="53" ht="16.35" customHeight="1" spans="1:4">
      <c r="A53" s="152" t="s">
        <v>605</v>
      </c>
      <c r="B53" s="153">
        <v>6</v>
      </c>
      <c r="C53" s="153">
        <v>6</v>
      </c>
      <c r="D53" s="154">
        <f t="shared" si="3"/>
        <v>1</v>
      </c>
    </row>
    <row r="54" ht="16.35" customHeight="1" spans="1:4">
      <c r="A54" s="152" t="s">
        <v>606</v>
      </c>
      <c r="B54" s="153">
        <v>3</v>
      </c>
      <c r="C54" s="153">
        <v>3</v>
      </c>
      <c r="D54" s="154">
        <f t="shared" si="3"/>
        <v>1</v>
      </c>
    </row>
    <row r="55" ht="16.35" customHeight="1" spans="1:4">
      <c r="A55" s="152" t="s">
        <v>607</v>
      </c>
      <c r="B55" s="153">
        <v>16868</v>
      </c>
      <c r="C55" s="153">
        <v>17808</v>
      </c>
      <c r="D55" s="154">
        <f t="shared" si="3"/>
        <v>0.947</v>
      </c>
    </row>
    <row r="56" ht="16.35" customHeight="1" spans="1:4">
      <c r="A56" s="152" t="s">
        <v>608</v>
      </c>
      <c r="B56" s="153">
        <v>3313</v>
      </c>
      <c r="C56" s="153">
        <v>3300</v>
      </c>
      <c r="D56" s="154">
        <f t="shared" si="3"/>
        <v>1.004</v>
      </c>
    </row>
    <row r="57" s="141" customFormat="1" ht="16.35" customHeight="1" spans="1:4">
      <c r="A57" s="150" t="s">
        <v>564</v>
      </c>
      <c r="B57" s="151">
        <v>0</v>
      </c>
      <c r="C57" s="151">
        <v>0</v>
      </c>
      <c r="D57" s="149"/>
    </row>
    <row r="58" ht="16.35" customHeight="1" spans="1:4">
      <c r="A58" s="152" t="s">
        <v>609</v>
      </c>
      <c r="B58" s="153">
        <v>0</v>
      </c>
      <c r="C58" s="153">
        <v>0</v>
      </c>
      <c r="D58" s="149"/>
    </row>
    <row r="59" ht="16.35" customHeight="1" spans="1:4">
      <c r="A59" s="152" t="s">
        <v>610</v>
      </c>
      <c r="B59" s="153">
        <v>0</v>
      </c>
      <c r="C59" s="153">
        <v>0</v>
      </c>
      <c r="D59" s="149"/>
    </row>
    <row r="60" s="141" customFormat="1" ht="16.35" customHeight="1" spans="1:4">
      <c r="A60" s="150" t="s">
        <v>565</v>
      </c>
      <c r="B60" s="151">
        <v>0</v>
      </c>
      <c r="C60" s="151">
        <v>0</v>
      </c>
      <c r="D60" s="149"/>
    </row>
    <row r="61" ht="16.35" customHeight="1" spans="1:4">
      <c r="A61" s="152" t="s">
        <v>611</v>
      </c>
      <c r="B61" s="153">
        <v>0</v>
      </c>
      <c r="C61" s="153">
        <v>0</v>
      </c>
      <c r="D61" s="149"/>
    </row>
    <row r="62" ht="16.35" customHeight="1" spans="1:4">
      <c r="A62" s="152" t="s">
        <v>612</v>
      </c>
      <c r="B62" s="153">
        <v>0</v>
      </c>
      <c r="C62" s="153">
        <v>0</v>
      </c>
      <c r="D62" s="149"/>
    </row>
    <row r="63" ht="16.35" customHeight="1" spans="1:4">
      <c r="A63" s="152" t="s">
        <v>613</v>
      </c>
      <c r="B63" s="153">
        <v>0</v>
      </c>
      <c r="C63" s="153">
        <v>0</v>
      </c>
      <c r="D63" s="149"/>
    </row>
    <row r="64" ht="16.35" customHeight="1" spans="1:4">
      <c r="A64" s="152" t="s">
        <v>614</v>
      </c>
      <c r="B64" s="153">
        <v>0</v>
      </c>
      <c r="C64" s="153">
        <v>0</v>
      </c>
      <c r="D64" s="149"/>
    </row>
    <row r="65" s="141" customFormat="1" ht="16.35" customHeight="1" spans="1:4">
      <c r="A65" s="150" t="s">
        <v>566</v>
      </c>
      <c r="B65" s="151">
        <v>0</v>
      </c>
      <c r="C65" s="151">
        <v>0</v>
      </c>
      <c r="D65" s="149"/>
    </row>
    <row r="66" ht="16.35" customHeight="1" spans="1:4">
      <c r="A66" s="152" t="s">
        <v>615</v>
      </c>
      <c r="B66" s="153">
        <v>0</v>
      </c>
      <c r="C66" s="153">
        <v>0</v>
      </c>
      <c r="D66" s="149"/>
    </row>
    <row r="67" ht="16.35" customHeight="1" spans="1:4">
      <c r="A67" s="152" t="s">
        <v>616</v>
      </c>
      <c r="B67" s="153">
        <v>0</v>
      </c>
      <c r="C67" s="153">
        <v>0</v>
      </c>
      <c r="D67" s="149"/>
    </row>
    <row r="68" s="141" customFormat="1" ht="16.35" customHeight="1" spans="1:4">
      <c r="A68" s="150" t="s">
        <v>567</v>
      </c>
      <c r="B68" s="151">
        <v>0</v>
      </c>
      <c r="C68" s="151">
        <v>0</v>
      </c>
      <c r="D68" s="149"/>
    </row>
    <row r="69" ht="16.35" customHeight="1" spans="1:4">
      <c r="A69" s="152" t="s">
        <v>617</v>
      </c>
      <c r="B69" s="153">
        <v>0</v>
      </c>
      <c r="C69" s="153">
        <v>0</v>
      </c>
      <c r="D69" s="149"/>
    </row>
    <row r="70" ht="16.35" customHeight="1" spans="1:4">
      <c r="A70" s="152" t="s">
        <v>618</v>
      </c>
      <c r="B70" s="153">
        <v>0</v>
      </c>
      <c r="C70" s="153">
        <v>0</v>
      </c>
      <c r="D70" s="149"/>
    </row>
    <row r="71" ht="16.35" customHeight="1" spans="1:4">
      <c r="A71" s="152" t="s">
        <v>619</v>
      </c>
      <c r="B71" s="153">
        <v>0</v>
      </c>
      <c r="C71" s="153">
        <v>0</v>
      </c>
      <c r="D71" s="149"/>
    </row>
    <row r="72" ht="16.35" customHeight="1" spans="1:4">
      <c r="A72" s="152" t="s">
        <v>620</v>
      </c>
      <c r="B72" s="153">
        <v>0</v>
      </c>
      <c r="C72" s="153">
        <v>0</v>
      </c>
      <c r="D72" s="149"/>
    </row>
    <row r="73" s="141" customFormat="1" ht="16.35" customHeight="1" spans="1:4">
      <c r="A73" s="150" t="s">
        <v>568</v>
      </c>
      <c r="B73" s="151">
        <v>0</v>
      </c>
      <c r="C73" s="151">
        <v>0</v>
      </c>
      <c r="D73" s="149"/>
    </row>
    <row r="74" ht="16.35" customHeight="1" spans="1:4">
      <c r="A74" s="152" t="s">
        <v>535</v>
      </c>
      <c r="B74" s="153">
        <v>0</v>
      </c>
      <c r="C74" s="153">
        <v>0</v>
      </c>
      <c r="D74" s="149"/>
    </row>
    <row r="75" ht="16.35" customHeight="1" spans="1:4">
      <c r="A75" s="152" t="s">
        <v>621</v>
      </c>
      <c r="B75" s="153">
        <v>0</v>
      </c>
      <c r="C75" s="153">
        <v>0</v>
      </c>
      <c r="D75" s="149"/>
    </row>
    <row r="76" s="141" customFormat="1" ht="16.35" customHeight="1" spans="1:4">
      <c r="A76" s="150" t="s">
        <v>569</v>
      </c>
      <c r="B76" s="151">
        <v>0</v>
      </c>
      <c r="C76" s="151">
        <v>0</v>
      </c>
      <c r="D76" s="149"/>
    </row>
    <row r="77" ht="16.35" customHeight="1" spans="1:4">
      <c r="A77" s="152" t="s">
        <v>622</v>
      </c>
      <c r="B77" s="153">
        <v>0</v>
      </c>
      <c r="C77" s="153">
        <v>0</v>
      </c>
      <c r="D77" s="149"/>
    </row>
    <row r="78" ht="16.35" customHeight="1" spans="1:4">
      <c r="A78" s="152" t="s">
        <v>623</v>
      </c>
      <c r="B78" s="153">
        <v>0</v>
      </c>
      <c r="C78" s="153">
        <v>0</v>
      </c>
      <c r="D78" s="149"/>
    </row>
    <row r="79" ht="16.35" customHeight="1" spans="1:4">
      <c r="A79" s="152" t="s">
        <v>624</v>
      </c>
      <c r="B79" s="153">
        <v>0</v>
      </c>
      <c r="C79" s="153">
        <v>0</v>
      </c>
      <c r="D79" s="149"/>
    </row>
    <row r="80" ht="17.45" customHeight="1" spans="1:4">
      <c r="A80" s="152" t="s">
        <v>538</v>
      </c>
      <c r="B80" s="153">
        <v>0</v>
      </c>
      <c r="C80" s="153">
        <v>0</v>
      </c>
      <c r="D80" s="149"/>
    </row>
    <row r="81" ht="24" customHeight="1" spans="1:4">
      <c r="A81" s="156"/>
      <c r="B81" s="157"/>
      <c r="C81" s="157"/>
      <c r="D81" s="157"/>
    </row>
  </sheetData>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B64"/>
  <sheetViews>
    <sheetView workbookViewId="0">
      <selection activeCell="F20" sqref="F20"/>
    </sheetView>
  </sheetViews>
  <sheetFormatPr defaultColWidth="9" defaultRowHeight="14.25" outlineLevelCol="1"/>
  <cols>
    <col min="1" max="1" width="59.25" customWidth="1"/>
    <col min="2" max="2" width="23.375" customWidth="1"/>
  </cols>
  <sheetData>
    <row r="1" spans="1:1">
      <c r="A1" s="65" t="s">
        <v>625</v>
      </c>
    </row>
    <row r="2" ht="29.1" customHeight="1" spans="1:2">
      <c r="A2" s="126" t="s">
        <v>626</v>
      </c>
      <c r="B2" s="126"/>
    </row>
    <row r="3" spans="1:2">
      <c r="A3" s="133"/>
      <c r="B3" s="100" t="s">
        <v>627</v>
      </c>
    </row>
    <row r="4" ht="19.7" customHeight="1" spans="1:2">
      <c r="A4" s="134" t="s">
        <v>628</v>
      </c>
      <c r="B4" s="77" t="s">
        <v>629</v>
      </c>
    </row>
    <row r="5" ht="16.7" customHeight="1" spans="1:2">
      <c r="A5" s="135" t="s">
        <v>630</v>
      </c>
      <c r="B5" s="136">
        <v>0</v>
      </c>
    </row>
    <row r="6" ht="16.7" customHeight="1" spans="1:2">
      <c r="A6" s="137" t="s">
        <v>631</v>
      </c>
      <c r="B6" s="136">
        <v>0</v>
      </c>
    </row>
    <row r="7" ht="16.7" customHeight="1" spans="1:2">
      <c r="A7" s="137" t="s">
        <v>632</v>
      </c>
      <c r="B7" s="136">
        <v>0</v>
      </c>
    </row>
    <row r="8" ht="16.7" customHeight="1" spans="1:2">
      <c r="A8" s="137" t="s">
        <v>633</v>
      </c>
      <c r="B8" s="136">
        <v>0</v>
      </c>
    </row>
    <row r="9" ht="16.7" customHeight="1" spans="1:2">
      <c r="A9" s="135" t="s">
        <v>634</v>
      </c>
      <c r="B9" s="136">
        <v>0</v>
      </c>
    </row>
    <row r="10" ht="16.7" customHeight="1" spans="1:2">
      <c r="A10" s="137" t="s">
        <v>635</v>
      </c>
      <c r="B10" s="136">
        <v>0</v>
      </c>
    </row>
    <row r="11" ht="16.7" customHeight="1" spans="1:2">
      <c r="A11" s="137" t="s">
        <v>636</v>
      </c>
      <c r="B11" s="136">
        <v>0</v>
      </c>
    </row>
    <row r="12" ht="16.7" customHeight="1" spans="1:2">
      <c r="A12" s="137" t="s">
        <v>637</v>
      </c>
      <c r="B12" s="136">
        <v>0</v>
      </c>
    </row>
    <row r="13" ht="16.7" customHeight="1" spans="1:2">
      <c r="A13" s="137" t="s">
        <v>638</v>
      </c>
      <c r="B13" s="136">
        <v>0</v>
      </c>
    </row>
    <row r="14" ht="16.7" customHeight="1" spans="1:2">
      <c r="A14" s="137" t="s">
        <v>639</v>
      </c>
      <c r="B14" s="136">
        <v>0</v>
      </c>
    </row>
    <row r="15" ht="16.7" customHeight="1" spans="1:2">
      <c r="A15" s="137" t="s">
        <v>640</v>
      </c>
      <c r="B15" s="136">
        <v>0</v>
      </c>
    </row>
    <row r="16" ht="16.7" customHeight="1" spans="1:2">
      <c r="A16" s="137" t="s">
        <v>641</v>
      </c>
      <c r="B16" s="136">
        <v>0</v>
      </c>
    </row>
    <row r="17" ht="16.7" customHeight="1" spans="1:2">
      <c r="A17" s="137" t="s">
        <v>642</v>
      </c>
      <c r="B17" s="136">
        <v>0</v>
      </c>
    </row>
    <row r="18" ht="16.7" customHeight="1" spans="1:2">
      <c r="A18" s="137" t="s">
        <v>643</v>
      </c>
      <c r="B18" s="136">
        <v>0</v>
      </c>
    </row>
    <row r="19" ht="16.7" customHeight="1" spans="1:2">
      <c r="A19" s="138" t="s">
        <v>644</v>
      </c>
      <c r="B19" s="136">
        <v>0</v>
      </c>
    </row>
    <row r="20" ht="16.7" customHeight="1" spans="1:2">
      <c r="A20" s="137" t="s">
        <v>645</v>
      </c>
      <c r="B20" s="136">
        <v>0</v>
      </c>
    </row>
    <row r="21" ht="16.7" customHeight="1" spans="1:2">
      <c r="A21" s="137" t="s">
        <v>646</v>
      </c>
      <c r="B21" s="136">
        <v>0</v>
      </c>
    </row>
    <row r="22" ht="16.7" customHeight="1" spans="1:2">
      <c r="A22" s="137" t="s">
        <v>647</v>
      </c>
      <c r="B22" s="136">
        <v>0</v>
      </c>
    </row>
    <row r="23" ht="16.7" customHeight="1" spans="1:2">
      <c r="A23" s="137" t="s">
        <v>648</v>
      </c>
      <c r="B23" s="136">
        <v>0</v>
      </c>
    </row>
    <row r="24" ht="16.7" customHeight="1" spans="1:2">
      <c r="A24" s="137" t="s">
        <v>649</v>
      </c>
      <c r="B24" s="136">
        <v>0</v>
      </c>
    </row>
    <row r="25" ht="16.7" customHeight="1" spans="1:2">
      <c r="A25" s="135" t="s">
        <v>650</v>
      </c>
      <c r="B25" s="136">
        <v>0</v>
      </c>
    </row>
    <row r="26" ht="16.7" customHeight="1" spans="1:2">
      <c r="A26" s="137" t="s">
        <v>651</v>
      </c>
      <c r="B26" s="136">
        <v>0</v>
      </c>
    </row>
    <row r="27" ht="16.7" customHeight="1" spans="1:2">
      <c r="A27" s="137" t="s">
        <v>652</v>
      </c>
      <c r="B27" s="136">
        <v>0</v>
      </c>
    </row>
    <row r="28" ht="16.7" customHeight="1" spans="1:2">
      <c r="A28" s="137" t="s">
        <v>653</v>
      </c>
      <c r="B28" s="136">
        <v>0</v>
      </c>
    </row>
    <row r="29" ht="16.7" customHeight="1" spans="1:2">
      <c r="A29" s="137" t="s">
        <v>652</v>
      </c>
      <c r="B29" s="136">
        <v>0</v>
      </c>
    </row>
    <row r="30" ht="16.7" customHeight="1" spans="1:2">
      <c r="A30" s="137" t="s">
        <v>654</v>
      </c>
      <c r="B30" s="136">
        <v>0</v>
      </c>
    </row>
    <row r="31" ht="16.7" customHeight="1" spans="1:2">
      <c r="A31" s="137" t="s">
        <v>652</v>
      </c>
      <c r="B31" s="136">
        <v>0</v>
      </c>
    </row>
    <row r="32" ht="16.7" customHeight="1" spans="1:2">
      <c r="A32" s="137" t="s">
        <v>655</v>
      </c>
      <c r="B32" s="136">
        <v>0</v>
      </c>
    </row>
    <row r="33" ht="16.7" customHeight="1" spans="1:2">
      <c r="A33" s="137" t="s">
        <v>652</v>
      </c>
      <c r="B33" s="136">
        <v>0</v>
      </c>
    </row>
    <row r="34" ht="16.7" customHeight="1" spans="1:2">
      <c r="A34" s="137" t="s">
        <v>656</v>
      </c>
      <c r="B34" s="136">
        <v>0</v>
      </c>
    </row>
    <row r="35" ht="16.7" customHeight="1" spans="1:2">
      <c r="A35" s="137" t="s">
        <v>652</v>
      </c>
      <c r="B35" s="136">
        <v>0</v>
      </c>
    </row>
    <row r="36" ht="16.7" customHeight="1" spans="1:2">
      <c r="A36" s="137" t="s">
        <v>657</v>
      </c>
      <c r="B36" s="136">
        <v>0</v>
      </c>
    </row>
    <row r="37" ht="16.7" customHeight="1" spans="1:2">
      <c r="A37" s="137" t="s">
        <v>652</v>
      </c>
      <c r="B37" s="136">
        <v>0</v>
      </c>
    </row>
    <row r="38" ht="16.7" customHeight="1" spans="1:2">
      <c r="A38" s="137" t="s">
        <v>658</v>
      </c>
      <c r="B38" s="136">
        <v>0</v>
      </c>
    </row>
    <row r="39" ht="16.7" customHeight="1" spans="1:2">
      <c r="A39" s="137" t="s">
        <v>652</v>
      </c>
      <c r="B39" s="136">
        <v>0</v>
      </c>
    </row>
    <row r="40" ht="16.7" customHeight="1" spans="1:2">
      <c r="A40" s="137" t="s">
        <v>659</v>
      </c>
      <c r="B40" s="136">
        <v>0</v>
      </c>
    </row>
    <row r="41" ht="16.7" customHeight="1" spans="1:2">
      <c r="A41" s="137" t="s">
        <v>652</v>
      </c>
      <c r="B41" s="136">
        <v>0</v>
      </c>
    </row>
    <row r="42" ht="16.7" customHeight="1" spans="1:2">
      <c r="A42" s="137" t="s">
        <v>660</v>
      </c>
      <c r="B42" s="136">
        <v>0</v>
      </c>
    </row>
    <row r="43" ht="16.7" customHeight="1" spans="1:2">
      <c r="A43" s="137" t="s">
        <v>652</v>
      </c>
      <c r="B43" s="136">
        <v>0</v>
      </c>
    </row>
    <row r="44" ht="16.7" customHeight="1" spans="1:2">
      <c r="A44" s="137" t="s">
        <v>661</v>
      </c>
      <c r="B44" s="136">
        <v>0</v>
      </c>
    </row>
    <row r="45" ht="16.7" customHeight="1" spans="1:2">
      <c r="A45" s="137" t="s">
        <v>652</v>
      </c>
      <c r="B45" s="136">
        <v>0</v>
      </c>
    </row>
    <row r="46" ht="16.7" customHeight="1" spans="1:2">
      <c r="A46" s="137" t="s">
        <v>662</v>
      </c>
      <c r="B46" s="136">
        <v>0</v>
      </c>
    </row>
    <row r="47" ht="16.7" customHeight="1" spans="1:2">
      <c r="A47" s="137" t="s">
        <v>652</v>
      </c>
      <c r="B47" s="136">
        <v>0</v>
      </c>
    </row>
    <row r="48" ht="16.7" customHeight="1" spans="1:2">
      <c r="A48" s="137" t="s">
        <v>663</v>
      </c>
      <c r="B48" s="136">
        <v>0</v>
      </c>
    </row>
    <row r="49" ht="16.7" customHeight="1" spans="1:2">
      <c r="A49" s="137" t="s">
        <v>652</v>
      </c>
      <c r="B49" s="136">
        <v>0</v>
      </c>
    </row>
    <row r="50" ht="16.7" customHeight="1" spans="1:2">
      <c r="A50" s="137" t="s">
        <v>664</v>
      </c>
      <c r="B50" s="136">
        <v>0</v>
      </c>
    </row>
    <row r="51" ht="16.7" customHeight="1" spans="1:2">
      <c r="A51" s="137" t="s">
        <v>652</v>
      </c>
      <c r="B51" s="136">
        <v>0</v>
      </c>
    </row>
    <row r="52" ht="16.7" customHeight="1" spans="1:2">
      <c r="A52" s="137" t="s">
        <v>665</v>
      </c>
      <c r="B52" s="136">
        <v>0</v>
      </c>
    </row>
    <row r="53" ht="16.7" customHeight="1" spans="1:2">
      <c r="A53" s="137" t="s">
        <v>652</v>
      </c>
      <c r="B53" s="136">
        <v>0</v>
      </c>
    </row>
    <row r="54" ht="16.7" customHeight="1" spans="1:2">
      <c r="A54" s="137" t="s">
        <v>666</v>
      </c>
      <c r="B54" s="136">
        <v>0</v>
      </c>
    </row>
    <row r="55" ht="16.7" customHeight="1" spans="1:2">
      <c r="A55" s="137" t="s">
        <v>652</v>
      </c>
      <c r="B55" s="136">
        <v>0</v>
      </c>
    </row>
    <row r="56" ht="16.7" customHeight="1" spans="1:2">
      <c r="A56" s="137" t="s">
        <v>667</v>
      </c>
      <c r="B56" s="136">
        <v>0</v>
      </c>
    </row>
    <row r="57" ht="16.7" customHeight="1" spans="1:2">
      <c r="A57" s="137" t="s">
        <v>652</v>
      </c>
      <c r="B57" s="136">
        <v>0</v>
      </c>
    </row>
    <row r="58" ht="16.7" customHeight="1" spans="1:2">
      <c r="A58" s="137" t="s">
        <v>668</v>
      </c>
      <c r="B58" s="136">
        <v>0</v>
      </c>
    </row>
    <row r="59" ht="16.7" customHeight="1" spans="1:2">
      <c r="A59" s="137" t="s">
        <v>652</v>
      </c>
      <c r="B59" s="136">
        <v>0</v>
      </c>
    </row>
    <row r="60" ht="16.7" customHeight="1" spans="1:2">
      <c r="A60" s="137" t="s">
        <v>669</v>
      </c>
      <c r="B60" s="136">
        <v>0</v>
      </c>
    </row>
    <row r="61" ht="16.7" customHeight="1" spans="1:2">
      <c r="A61" s="137" t="s">
        <v>652</v>
      </c>
      <c r="B61" s="136">
        <v>0</v>
      </c>
    </row>
    <row r="62" ht="16.7" customHeight="1" spans="1:2">
      <c r="A62" s="137" t="s">
        <v>670</v>
      </c>
      <c r="B62" s="136">
        <v>0</v>
      </c>
    </row>
    <row r="63" ht="18.75" customHeight="1" spans="1:2">
      <c r="A63" s="139" t="s">
        <v>671</v>
      </c>
      <c r="B63" s="136">
        <v>0</v>
      </c>
    </row>
    <row r="64" ht="35" customHeight="1" spans="1:2">
      <c r="A64" s="140" t="s">
        <v>672</v>
      </c>
      <c r="B64" s="140"/>
    </row>
  </sheetData>
  <mergeCells count="2">
    <mergeCell ref="A2:B2"/>
    <mergeCell ref="A64:B64"/>
  </mergeCells>
  <printOptions horizontalCentered="1"/>
  <pageMargins left="0.393055555555556" right="0.393055555555556" top="0.590277777777778" bottom="0.393055555555556" header="0.313888888888889" footer="0.313888888888889"/>
  <pageSetup paperSize="9" scale="67"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pageSetUpPr fitToPage="1"/>
  </sheetPr>
  <dimension ref="A1:XFD17"/>
  <sheetViews>
    <sheetView workbookViewId="0">
      <selection activeCell="F11" sqref="F11"/>
    </sheetView>
  </sheetViews>
  <sheetFormatPr defaultColWidth="9" defaultRowHeight="14.25"/>
  <cols>
    <col min="1" max="1" width="19.875" style="125" customWidth="1"/>
    <col min="2" max="2" width="17.25" style="125" customWidth="1"/>
    <col min="3" max="3" width="14.125" style="125" customWidth="1"/>
    <col min="4" max="4" width="17.375" style="125" customWidth="1"/>
    <col min="5" max="5" width="15" style="125" customWidth="1"/>
    <col min="6" max="16384" width="9" style="125"/>
  </cols>
  <sheetData>
    <row r="1" spans="1:16384">
      <c r="A1" s="65" t="s">
        <v>673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c r="IR1" s="65"/>
      <c r="IS1" s="65"/>
      <c r="IT1" s="65"/>
      <c r="IU1" s="65"/>
      <c r="IV1" s="65"/>
      <c r="IW1" s="65"/>
      <c r="IX1" s="65"/>
      <c r="IY1" s="65"/>
      <c r="IZ1" s="65"/>
      <c r="JA1" s="65"/>
      <c r="JB1" s="65"/>
      <c r="JC1" s="65"/>
      <c r="JD1" s="65"/>
      <c r="JE1" s="65"/>
      <c r="JF1" s="65"/>
      <c r="JG1" s="65"/>
      <c r="JH1" s="65"/>
      <c r="JI1" s="65"/>
      <c r="JJ1" s="65"/>
      <c r="JK1" s="65"/>
      <c r="JL1" s="65"/>
      <c r="JM1" s="65"/>
      <c r="JN1" s="65"/>
      <c r="JO1" s="65"/>
      <c r="JP1" s="65"/>
      <c r="JQ1" s="65"/>
      <c r="JR1" s="65"/>
      <c r="JS1" s="65"/>
      <c r="JT1" s="65"/>
      <c r="JU1" s="65"/>
      <c r="JV1" s="65"/>
      <c r="JW1" s="65"/>
      <c r="JX1" s="65"/>
      <c r="JY1" s="65"/>
      <c r="JZ1" s="65"/>
      <c r="KA1" s="65"/>
      <c r="KB1" s="65"/>
      <c r="KC1" s="65"/>
      <c r="KD1" s="65"/>
      <c r="KE1" s="65"/>
      <c r="KF1" s="65"/>
      <c r="KG1" s="65"/>
      <c r="KH1" s="65"/>
      <c r="KI1" s="65"/>
      <c r="KJ1" s="65"/>
      <c r="KK1" s="65"/>
      <c r="KL1" s="65"/>
      <c r="KM1" s="65"/>
      <c r="KN1" s="65"/>
      <c r="KO1" s="65"/>
      <c r="KP1" s="65"/>
      <c r="KQ1" s="65"/>
      <c r="KR1" s="65"/>
      <c r="KS1" s="65"/>
      <c r="KT1" s="65"/>
      <c r="KU1" s="65"/>
      <c r="KV1" s="65"/>
      <c r="KW1" s="65"/>
      <c r="KX1" s="65"/>
      <c r="KY1" s="65"/>
      <c r="KZ1" s="65"/>
      <c r="LA1" s="65"/>
      <c r="LB1" s="65"/>
      <c r="LC1" s="65"/>
      <c r="LD1" s="65"/>
      <c r="LE1" s="65"/>
      <c r="LF1" s="65"/>
      <c r="LG1" s="65"/>
      <c r="LH1" s="65"/>
      <c r="LI1" s="65"/>
      <c r="LJ1" s="65"/>
      <c r="LK1" s="65"/>
      <c r="LL1" s="65"/>
      <c r="LM1" s="65"/>
      <c r="LN1" s="65"/>
      <c r="LO1" s="65"/>
      <c r="LP1" s="65"/>
      <c r="LQ1" s="65"/>
      <c r="LR1" s="65"/>
      <c r="LS1" s="65"/>
      <c r="LT1" s="65"/>
      <c r="LU1" s="65"/>
      <c r="LV1" s="65"/>
      <c r="LW1" s="65"/>
      <c r="LX1" s="65"/>
      <c r="LY1" s="65"/>
      <c r="LZ1" s="65"/>
      <c r="MA1" s="65"/>
      <c r="MB1" s="65"/>
      <c r="MC1" s="65"/>
      <c r="MD1" s="65"/>
      <c r="ME1" s="65"/>
      <c r="MF1" s="65"/>
      <c r="MG1" s="65"/>
      <c r="MH1" s="65"/>
      <c r="MI1" s="65"/>
      <c r="MJ1" s="65"/>
      <c r="MK1" s="65"/>
      <c r="ML1" s="65"/>
      <c r="MM1" s="65"/>
      <c r="MN1" s="65"/>
      <c r="MO1" s="65"/>
      <c r="MP1" s="65"/>
      <c r="MQ1" s="65"/>
      <c r="MR1" s="65"/>
      <c r="MS1" s="65"/>
      <c r="MT1" s="65"/>
      <c r="MU1" s="65"/>
      <c r="MV1" s="65"/>
      <c r="MW1" s="65"/>
      <c r="MX1" s="65"/>
      <c r="MY1" s="65"/>
      <c r="MZ1" s="65"/>
      <c r="NA1" s="65"/>
      <c r="NB1" s="65"/>
      <c r="NC1" s="65"/>
      <c r="ND1" s="65"/>
      <c r="NE1" s="65"/>
      <c r="NF1" s="65"/>
      <c r="NG1" s="65"/>
      <c r="NH1" s="65"/>
      <c r="NI1" s="65"/>
      <c r="NJ1" s="65"/>
      <c r="NK1" s="65"/>
      <c r="NL1" s="65"/>
      <c r="NM1" s="65"/>
      <c r="NN1" s="65"/>
      <c r="NO1" s="65"/>
      <c r="NP1" s="65"/>
      <c r="NQ1" s="65"/>
      <c r="NR1" s="65"/>
      <c r="NS1" s="65"/>
      <c r="NT1" s="65"/>
      <c r="NU1" s="65"/>
      <c r="NV1" s="65"/>
      <c r="NW1" s="65"/>
      <c r="NX1" s="65"/>
      <c r="NY1" s="65"/>
      <c r="NZ1" s="65"/>
      <c r="OA1" s="65"/>
      <c r="OB1" s="65"/>
      <c r="OC1" s="65"/>
      <c r="OD1" s="65"/>
      <c r="OE1" s="65"/>
      <c r="OF1" s="65"/>
      <c r="OG1" s="65"/>
      <c r="OH1" s="65"/>
      <c r="OI1" s="65"/>
      <c r="OJ1" s="65"/>
      <c r="OK1" s="65"/>
      <c r="OL1" s="65"/>
      <c r="OM1" s="65"/>
      <c r="ON1" s="65"/>
      <c r="OO1" s="65"/>
      <c r="OP1" s="65"/>
      <c r="OQ1" s="65"/>
      <c r="OR1" s="65"/>
      <c r="OS1" s="65"/>
      <c r="OT1" s="65"/>
      <c r="OU1" s="65"/>
      <c r="OV1" s="65"/>
      <c r="OW1" s="65"/>
      <c r="OX1" s="65"/>
      <c r="OY1" s="65"/>
      <c r="OZ1" s="65"/>
      <c r="PA1" s="65"/>
      <c r="PB1" s="65"/>
      <c r="PC1" s="65"/>
      <c r="PD1" s="65"/>
      <c r="PE1" s="65"/>
      <c r="PF1" s="65"/>
      <c r="PG1" s="65"/>
      <c r="PH1" s="65"/>
      <c r="PI1" s="65"/>
      <c r="PJ1" s="65"/>
      <c r="PK1" s="65"/>
      <c r="PL1" s="65"/>
      <c r="PM1" s="65"/>
      <c r="PN1" s="65"/>
      <c r="PO1" s="65"/>
      <c r="PP1" s="65"/>
      <c r="PQ1" s="65"/>
      <c r="PR1" s="65"/>
      <c r="PS1" s="65"/>
      <c r="PT1" s="65"/>
      <c r="PU1" s="65"/>
      <c r="PV1" s="65"/>
      <c r="PW1" s="65"/>
      <c r="PX1" s="65"/>
      <c r="PY1" s="65"/>
      <c r="PZ1" s="65"/>
      <c r="QA1" s="65"/>
      <c r="QB1" s="65"/>
      <c r="QC1" s="65"/>
      <c r="QD1" s="65"/>
      <c r="QE1" s="65"/>
      <c r="QF1" s="65"/>
      <c r="QG1" s="65"/>
      <c r="QH1" s="65"/>
      <c r="QI1" s="65"/>
      <c r="QJ1" s="65"/>
      <c r="QK1" s="65"/>
      <c r="QL1" s="65"/>
      <c r="QM1" s="65"/>
      <c r="QN1" s="65"/>
      <c r="QO1" s="65"/>
      <c r="QP1" s="65"/>
      <c r="QQ1" s="65"/>
      <c r="QR1" s="65"/>
      <c r="QS1" s="65"/>
      <c r="QT1" s="65"/>
      <c r="QU1" s="65"/>
      <c r="QV1" s="65"/>
      <c r="QW1" s="65"/>
      <c r="QX1" s="65"/>
      <c r="QY1" s="65"/>
      <c r="QZ1" s="65"/>
      <c r="RA1" s="65"/>
      <c r="RB1" s="65"/>
      <c r="RC1" s="65"/>
      <c r="RD1" s="65"/>
      <c r="RE1" s="65"/>
      <c r="RF1" s="65"/>
      <c r="RG1" s="65"/>
      <c r="RH1" s="65"/>
      <c r="RI1" s="65"/>
      <c r="RJ1" s="65"/>
      <c r="RK1" s="65"/>
      <c r="RL1" s="65"/>
      <c r="RM1" s="65"/>
      <c r="RN1" s="65"/>
      <c r="RO1" s="65"/>
      <c r="RP1" s="65"/>
      <c r="RQ1" s="65"/>
      <c r="RR1" s="65"/>
      <c r="RS1" s="65"/>
      <c r="RT1" s="65"/>
      <c r="RU1" s="65"/>
      <c r="RV1" s="65"/>
      <c r="RW1" s="65"/>
      <c r="RX1" s="65"/>
      <c r="RY1" s="65"/>
      <c r="RZ1" s="65"/>
      <c r="SA1" s="65"/>
      <c r="SB1" s="65"/>
      <c r="SC1" s="65"/>
      <c r="SD1" s="65"/>
      <c r="SE1" s="65"/>
      <c r="SF1" s="65"/>
      <c r="SG1" s="65"/>
      <c r="SH1" s="65"/>
      <c r="SI1" s="65"/>
      <c r="SJ1" s="65"/>
      <c r="SK1" s="65"/>
      <c r="SL1" s="65"/>
      <c r="SM1" s="65"/>
      <c r="SN1" s="65"/>
      <c r="SO1" s="65"/>
      <c r="SP1" s="65"/>
      <c r="SQ1" s="65"/>
      <c r="SR1" s="65"/>
      <c r="SS1" s="65"/>
      <c r="ST1" s="65"/>
      <c r="SU1" s="65"/>
      <c r="SV1" s="65"/>
      <c r="SW1" s="65"/>
      <c r="SX1" s="65"/>
      <c r="SY1" s="65"/>
      <c r="SZ1" s="65"/>
      <c r="TA1" s="65"/>
      <c r="TB1" s="65"/>
      <c r="TC1" s="65"/>
      <c r="TD1" s="65"/>
      <c r="TE1" s="65"/>
      <c r="TF1" s="65"/>
      <c r="TG1" s="65"/>
      <c r="TH1" s="65"/>
      <c r="TI1" s="65"/>
      <c r="TJ1" s="65"/>
      <c r="TK1" s="65"/>
      <c r="TL1" s="65"/>
      <c r="TM1" s="65"/>
      <c r="TN1" s="65"/>
      <c r="TO1" s="65"/>
      <c r="TP1" s="65"/>
      <c r="TQ1" s="65"/>
      <c r="TR1" s="65"/>
      <c r="TS1" s="65"/>
      <c r="TT1" s="65"/>
      <c r="TU1" s="65"/>
      <c r="TV1" s="65"/>
      <c r="TW1" s="65"/>
      <c r="TX1" s="65"/>
      <c r="TY1" s="65"/>
      <c r="TZ1" s="65"/>
      <c r="UA1" s="65"/>
      <c r="UB1" s="65"/>
      <c r="UC1" s="65"/>
      <c r="UD1" s="65"/>
      <c r="UE1" s="65"/>
      <c r="UF1" s="65"/>
      <c r="UG1" s="65"/>
      <c r="UH1" s="65"/>
      <c r="UI1" s="65"/>
      <c r="UJ1" s="65"/>
      <c r="UK1" s="65"/>
      <c r="UL1" s="65"/>
      <c r="UM1" s="65"/>
      <c r="UN1" s="65"/>
      <c r="UO1" s="65"/>
      <c r="UP1" s="65"/>
      <c r="UQ1" s="65"/>
      <c r="UR1" s="65"/>
      <c r="US1" s="65"/>
      <c r="UT1" s="65"/>
      <c r="UU1" s="65"/>
      <c r="UV1" s="65"/>
      <c r="UW1" s="65"/>
      <c r="UX1" s="65"/>
      <c r="UY1" s="65"/>
      <c r="UZ1" s="65"/>
      <c r="VA1" s="65"/>
      <c r="VB1" s="65"/>
      <c r="VC1" s="65"/>
      <c r="VD1" s="65"/>
      <c r="VE1" s="65"/>
      <c r="VF1" s="65"/>
      <c r="VG1" s="65"/>
      <c r="VH1" s="65"/>
      <c r="VI1" s="65"/>
      <c r="VJ1" s="65"/>
      <c r="VK1" s="65"/>
      <c r="VL1" s="65"/>
      <c r="VM1" s="65"/>
      <c r="VN1" s="65"/>
      <c r="VO1" s="65"/>
      <c r="VP1" s="65"/>
      <c r="VQ1" s="65"/>
      <c r="VR1" s="65"/>
      <c r="VS1" s="65"/>
      <c r="VT1" s="65"/>
      <c r="VU1" s="65"/>
      <c r="VV1" s="65"/>
      <c r="VW1" s="65"/>
      <c r="VX1" s="65"/>
      <c r="VY1" s="65"/>
      <c r="VZ1" s="65"/>
      <c r="WA1" s="65"/>
      <c r="WB1" s="65"/>
      <c r="WC1" s="65"/>
      <c r="WD1" s="65"/>
      <c r="WE1" s="65"/>
      <c r="WF1" s="65"/>
      <c r="WG1" s="65"/>
      <c r="WH1" s="65"/>
      <c r="WI1" s="65"/>
      <c r="WJ1" s="65"/>
      <c r="WK1" s="65"/>
      <c r="WL1" s="65"/>
      <c r="WM1" s="65"/>
      <c r="WN1" s="65"/>
      <c r="WO1" s="65"/>
      <c r="WP1" s="65"/>
      <c r="WQ1" s="65"/>
      <c r="WR1" s="65"/>
      <c r="WS1" s="65"/>
      <c r="WT1" s="65"/>
      <c r="WU1" s="65"/>
      <c r="WV1" s="65"/>
      <c r="WW1" s="65"/>
      <c r="WX1" s="65"/>
      <c r="WY1" s="65"/>
      <c r="WZ1" s="65"/>
      <c r="XA1" s="65"/>
      <c r="XB1" s="65"/>
      <c r="XC1" s="65"/>
      <c r="XD1" s="65"/>
      <c r="XE1" s="65"/>
      <c r="XF1" s="65"/>
      <c r="XG1" s="65"/>
      <c r="XH1" s="65"/>
      <c r="XI1" s="65"/>
      <c r="XJ1" s="65"/>
      <c r="XK1" s="65"/>
      <c r="XL1" s="65"/>
      <c r="XM1" s="65"/>
      <c r="XN1" s="65"/>
      <c r="XO1" s="65"/>
      <c r="XP1" s="65"/>
      <c r="XQ1" s="65"/>
      <c r="XR1" s="65"/>
      <c r="XS1" s="65"/>
      <c r="XT1" s="65"/>
      <c r="XU1" s="65"/>
      <c r="XV1" s="65"/>
      <c r="XW1" s="65"/>
      <c r="XX1" s="65"/>
      <c r="XY1" s="65"/>
      <c r="XZ1" s="65"/>
      <c r="YA1" s="65"/>
      <c r="YB1" s="65"/>
      <c r="YC1" s="65"/>
      <c r="YD1" s="65"/>
      <c r="YE1" s="65"/>
      <c r="YF1" s="65"/>
      <c r="YG1" s="65"/>
      <c r="YH1" s="65"/>
      <c r="YI1" s="65"/>
      <c r="YJ1" s="65"/>
      <c r="YK1" s="65"/>
      <c r="YL1" s="65"/>
      <c r="YM1" s="65"/>
      <c r="YN1" s="65"/>
      <c r="YO1" s="65"/>
      <c r="YP1" s="65"/>
      <c r="YQ1" s="65"/>
      <c r="YR1" s="65"/>
      <c r="YS1" s="65"/>
      <c r="YT1" s="65"/>
      <c r="YU1" s="65"/>
      <c r="YV1" s="65"/>
      <c r="YW1" s="65"/>
      <c r="YX1" s="65"/>
      <c r="YY1" s="65"/>
      <c r="YZ1" s="65"/>
      <c r="ZA1" s="65"/>
      <c r="ZB1" s="65"/>
      <c r="ZC1" s="65"/>
      <c r="ZD1" s="65"/>
      <c r="ZE1" s="65"/>
      <c r="ZF1" s="65"/>
      <c r="ZG1" s="65"/>
      <c r="ZH1" s="65"/>
      <c r="ZI1" s="65"/>
      <c r="ZJ1" s="65"/>
      <c r="ZK1" s="65"/>
      <c r="ZL1" s="65"/>
      <c r="ZM1" s="65"/>
      <c r="ZN1" s="65"/>
      <c r="ZO1" s="65"/>
      <c r="ZP1" s="65"/>
      <c r="ZQ1" s="65"/>
      <c r="ZR1" s="65"/>
      <c r="ZS1" s="65"/>
      <c r="ZT1" s="65"/>
      <c r="ZU1" s="65"/>
      <c r="ZV1" s="65"/>
      <c r="ZW1" s="65"/>
      <c r="ZX1" s="65"/>
      <c r="ZY1" s="65"/>
      <c r="ZZ1" s="65"/>
      <c r="AAA1" s="65"/>
      <c r="AAB1" s="65"/>
      <c r="AAC1" s="65"/>
      <c r="AAD1" s="65"/>
      <c r="AAE1" s="65"/>
      <c r="AAF1" s="65"/>
      <c r="AAG1" s="65"/>
      <c r="AAH1" s="65"/>
      <c r="AAI1" s="65"/>
      <c r="AAJ1" s="65"/>
      <c r="AAK1" s="65"/>
      <c r="AAL1" s="65"/>
      <c r="AAM1" s="65"/>
      <c r="AAN1" s="65"/>
      <c r="AAO1" s="65"/>
      <c r="AAP1" s="65"/>
      <c r="AAQ1" s="65"/>
      <c r="AAR1" s="65"/>
      <c r="AAS1" s="65"/>
      <c r="AAT1" s="65"/>
      <c r="AAU1" s="65"/>
      <c r="AAV1" s="65"/>
      <c r="AAW1" s="65"/>
      <c r="AAX1" s="65"/>
      <c r="AAY1" s="65"/>
      <c r="AAZ1" s="65"/>
      <c r="ABA1" s="65"/>
      <c r="ABB1" s="65"/>
      <c r="ABC1" s="65"/>
      <c r="ABD1" s="65"/>
      <c r="ABE1" s="65"/>
      <c r="ABF1" s="65"/>
      <c r="ABG1" s="65"/>
      <c r="ABH1" s="65"/>
      <c r="ABI1" s="65"/>
      <c r="ABJ1" s="65"/>
      <c r="ABK1" s="65"/>
      <c r="ABL1" s="65"/>
      <c r="ABM1" s="65"/>
      <c r="ABN1" s="65"/>
      <c r="ABO1" s="65"/>
      <c r="ABP1" s="65"/>
      <c r="ABQ1" s="65"/>
      <c r="ABR1" s="65"/>
      <c r="ABS1" s="65"/>
      <c r="ABT1" s="65"/>
      <c r="ABU1" s="65"/>
      <c r="ABV1" s="65"/>
      <c r="ABW1" s="65"/>
      <c r="ABX1" s="65"/>
      <c r="ABY1" s="65"/>
      <c r="ABZ1" s="65"/>
      <c r="ACA1" s="65"/>
      <c r="ACB1" s="65"/>
      <c r="ACC1" s="65"/>
      <c r="ACD1" s="65"/>
      <c r="ACE1" s="65"/>
      <c r="ACF1" s="65"/>
      <c r="ACG1" s="65"/>
      <c r="ACH1" s="65"/>
      <c r="ACI1" s="65"/>
      <c r="ACJ1" s="65"/>
      <c r="ACK1" s="65"/>
      <c r="ACL1" s="65"/>
      <c r="ACM1" s="65"/>
      <c r="ACN1" s="65"/>
      <c r="ACO1" s="65"/>
      <c r="ACP1" s="65"/>
      <c r="ACQ1" s="65"/>
      <c r="ACR1" s="65"/>
      <c r="ACS1" s="65"/>
      <c r="ACT1" s="65"/>
      <c r="ACU1" s="65"/>
      <c r="ACV1" s="65"/>
      <c r="ACW1" s="65"/>
      <c r="ACX1" s="65"/>
      <c r="ACY1" s="65"/>
      <c r="ACZ1" s="65"/>
      <c r="ADA1" s="65"/>
      <c r="ADB1" s="65"/>
      <c r="ADC1" s="65"/>
      <c r="ADD1" s="65"/>
      <c r="ADE1" s="65"/>
      <c r="ADF1" s="65"/>
      <c r="ADG1" s="65"/>
      <c r="ADH1" s="65"/>
      <c r="ADI1" s="65"/>
      <c r="ADJ1" s="65"/>
      <c r="ADK1" s="65"/>
      <c r="ADL1" s="65"/>
      <c r="ADM1" s="65"/>
      <c r="ADN1" s="65"/>
      <c r="ADO1" s="65"/>
      <c r="ADP1" s="65"/>
      <c r="ADQ1" s="65"/>
      <c r="ADR1" s="65"/>
      <c r="ADS1" s="65"/>
      <c r="ADT1" s="65"/>
      <c r="ADU1" s="65"/>
      <c r="ADV1" s="65"/>
      <c r="ADW1" s="65"/>
      <c r="ADX1" s="65"/>
      <c r="ADY1" s="65"/>
      <c r="ADZ1" s="65"/>
      <c r="AEA1" s="65"/>
      <c r="AEB1" s="65"/>
      <c r="AEC1" s="65"/>
      <c r="AED1" s="65"/>
      <c r="AEE1" s="65"/>
      <c r="AEF1" s="65"/>
      <c r="AEG1" s="65"/>
      <c r="AEH1" s="65"/>
      <c r="AEI1" s="65"/>
      <c r="AEJ1" s="65"/>
      <c r="AEK1" s="65"/>
      <c r="AEL1" s="65"/>
      <c r="AEM1" s="65"/>
      <c r="AEN1" s="65"/>
      <c r="AEO1" s="65"/>
      <c r="AEP1" s="65"/>
      <c r="AEQ1" s="65"/>
      <c r="AER1" s="65"/>
      <c r="AES1" s="65"/>
      <c r="AET1" s="65"/>
      <c r="AEU1" s="65"/>
      <c r="AEV1" s="65"/>
      <c r="AEW1" s="65"/>
      <c r="AEX1" s="65"/>
      <c r="AEY1" s="65"/>
      <c r="AEZ1" s="65"/>
      <c r="AFA1" s="65"/>
      <c r="AFB1" s="65"/>
      <c r="AFC1" s="65"/>
      <c r="AFD1" s="65"/>
      <c r="AFE1" s="65"/>
      <c r="AFF1" s="65"/>
      <c r="AFG1" s="65"/>
      <c r="AFH1" s="65"/>
      <c r="AFI1" s="65"/>
      <c r="AFJ1" s="65"/>
      <c r="AFK1" s="65"/>
      <c r="AFL1" s="65"/>
      <c r="AFM1" s="65"/>
      <c r="AFN1" s="65"/>
      <c r="AFO1" s="65"/>
      <c r="AFP1" s="65"/>
      <c r="AFQ1" s="65"/>
      <c r="AFR1" s="65"/>
      <c r="AFS1" s="65"/>
      <c r="AFT1" s="65"/>
      <c r="AFU1" s="65"/>
      <c r="AFV1" s="65"/>
      <c r="AFW1" s="65"/>
      <c r="AFX1" s="65"/>
      <c r="AFY1" s="65"/>
      <c r="AFZ1" s="65"/>
      <c r="AGA1" s="65"/>
      <c r="AGB1" s="65"/>
      <c r="AGC1" s="65"/>
      <c r="AGD1" s="65"/>
      <c r="AGE1" s="65"/>
      <c r="AGF1" s="65"/>
      <c r="AGG1" s="65"/>
      <c r="AGH1" s="65"/>
      <c r="AGI1" s="65"/>
      <c r="AGJ1" s="65"/>
      <c r="AGK1" s="65"/>
      <c r="AGL1" s="65"/>
      <c r="AGM1" s="65"/>
      <c r="AGN1" s="65"/>
      <c r="AGO1" s="65"/>
      <c r="AGP1" s="65"/>
      <c r="AGQ1" s="65"/>
      <c r="AGR1" s="65"/>
      <c r="AGS1" s="65"/>
      <c r="AGT1" s="65"/>
      <c r="AGU1" s="65"/>
      <c r="AGV1" s="65"/>
      <c r="AGW1" s="65"/>
      <c r="AGX1" s="65"/>
      <c r="AGY1" s="65"/>
      <c r="AGZ1" s="65"/>
      <c r="AHA1" s="65"/>
      <c r="AHB1" s="65"/>
      <c r="AHC1" s="65"/>
      <c r="AHD1" s="65"/>
      <c r="AHE1" s="65"/>
      <c r="AHF1" s="65"/>
      <c r="AHG1" s="65"/>
      <c r="AHH1" s="65"/>
      <c r="AHI1" s="65"/>
      <c r="AHJ1" s="65"/>
      <c r="AHK1" s="65"/>
      <c r="AHL1" s="65"/>
      <c r="AHM1" s="65"/>
      <c r="AHN1" s="65"/>
      <c r="AHO1" s="65"/>
      <c r="AHP1" s="65"/>
      <c r="AHQ1" s="65"/>
      <c r="AHR1" s="65"/>
      <c r="AHS1" s="65"/>
      <c r="AHT1" s="65"/>
      <c r="AHU1" s="65"/>
      <c r="AHV1" s="65"/>
      <c r="AHW1" s="65"/>
      <c r="AHX1" s="65"/>
      <c r="AHY1" s="65"/>
      <c r="AHZ1" s="65"/>
      <c r="AIA1" s="65"/>
      <c r="AIB1" s="65"/>
      <c r="AIC1" s="65"/>
      <c r="AID1" s="65"/>
      <c r="AIE1" s="65"/>
      <c r="AIF1" s="65"/>
      <c r="AIG1" s="65"/>
      <c r="AIH1" s="65"/>
      <c r="AII1" s="65"/>
      <c r="AIJ1" s="65"/>
      <c r="AIK1" s="65"/>
      <c r="AIL1" s="65"/>
      <c r="AIM1" s="65"/>
      <c r="AIN1" s="65"/>
      <c r="AIO1" s="65"/>
      <c r="AIP1" s="65"/>
      <c r="AIQ1" s="65"/>
      <c r="AIR1" s="65"/>
      <c r="AIS1" s="65"/>
      <c r="AIT1" s="65"/>
      <c r="AIU1" s="65"/>
      <c r="AIV1" s="65"/>
      <c r="AIW1" s="65"/>
      <c r="AIX1" s="65"/>
      <c r="AIY1" s="65"/>
      <c r="AIZ1" s="65"/>
      <c r="AJA1" s="65"/>
      <c r="AJB1" s="65"/>
      <c r="AJC1" s="65"/>
      <c r="AJD1" s="65"/>
      <c r="AJE1" s="65"/>
      <c r="AJF1" s="65"/>
      <c r="AJG1" s="65"/>
      <c r="AJH1" s="65"/>
      <c r="AJI1" s="65"/>
      <c r="AJJ1" s="65"/>
      <c r="AJK1" s="65"/>
      <c r="AJL1" s="65"/>
      <c r="AJM1" s="65"/>
      <c r="AJN1" s="65"/>
      <c r="AJO1" s="65"/>
      <c r="AJP1" s="65"/>
      <c r="AJQ1" s="65"/>
      <c r="AJR1" s="65"/>
      <c r="AJS1" s="65"/>
      <c r="AJT1" s="65"/>
      <c r="AJU1" s="65"/>
      <c r="AJV1" s="65"/>
      <c r="AJW1" s="65"/>
      <c r="AJX1" s="65"/>
      <c r="AJY1" s="65"/>
      <c r="AJZ1" s="65"/>
      <c r="AKA1" s="65"/>
      <c r="AKB1" s="65"/>
      <c r="AKC1" s="65"/>
      <c r="AKD1" s="65"/>
      <c r="AKE1" s="65"/>
      <c r="AKF1" s="65"/>
      <c r="AKG1" s="65"/>
      <c r="AKH1" s="65"/>
      <c r="AKI1" s="65"/>
      <c r="AKJ1" s="65"/>
      <c r="AKK1" s="65"/>
      <c r="AKL1" s="65"/>
      <c r="AKM1" s="65"/>
      <c r="AKN1" s="65"/>
      <c r="AKO1" s="65"/>
      <c r="AKP1" s="65"/>
      <c r="AKQ1" s="65"/>
      <c r="AKR1" s="65"/>
      <c r="AKS1" s="65"/>
      <c r="AKT1" s="65"/>
      <c r="AKU1" s="65"/>
      <c r="AKV1" s="65"/>
      <c r="AKW1" s="65"/>
      <c r="AKX1" s="65"/>
      <c r="AKY1" s="65"/>
      <c r="AKZ1" s="65"/>
      <c r="ALA1" s="65"/>
      <c r="ALB1" s="65"/>
      <c r="ALC1" s="65"/>
      <c r="ALD1" s="65"/>
      <c r="ALE1" s="65"/>
      <c r="ALF1" s="65"/>
      <c r="ALG1" s="65"/>
      <c r="ALH1" s="65"/>
      <c r="ALI1" s="65"/>
      <c r="ALJ1" s="65"/>
      <c r="ALK1" s="65"/>
      <c r="ALL1" s="65"/>
      <c r="ALM1" s="65"/>
      <c r="ALN1" s="65"/>
      <c r="ALO1" s="65"/>
      <c r="ALP1" s="65"/>
      <c r="ALQ1" s="65"/>
      <c r="ALR1" s="65"/>
      <c r="ALS1" s="65"/>
      <c r="ALT1" s="65"/>
      <c r="ALU1" s="65"/>
      <c r="ALV1" s="65"/>
      <c r="ALW1" s="65"/>
      <c r="ALX1" s="65"/>
      <c r="ALY1" s="65"/>
      <c r="ALZ1" s="65"/>
      <c r="AMA1" s="65"/>
      <c r="AMB1" s="65"/>
      <c r="AMC1" s="65"/>
      <c r="AMD1" s="65"/>
      <c r="AME1" s="65"/>
      <c r="AMF1" s="65"/>
      <c r="AMG1" s="65"/>
      <c r="AMH1" s="65"/>
      <c r="AMI1" s="65"/>
      <c r="AMJ1" s="65"/>
      <c r="AMK1" s="65"/>
      <c r="AML1" s="65"/>
      <c r="AMM1" s="65"/>
      <c r="AMN1" s="65"/>
      <c r="AMO1" s="65"/>
      <c r="AMP1" s="65"/>
      <c r="AMQ1" s="65"/>
      <c r="AMR1" s="65"/>
      <c r="AMS1" s="65"/>
      <c r="AMT1" s="65"/>
      <c r="AMU1" s="65"/>
      <c r="AMV1" s="65"/>
      <c r="AMW1" s="65"/>
      <c r="AMX1" s="65"/>
      <c r="AMY1" s="65"/>
      <c r="AMZ1" s="65"/>
      <c r="ANA1" s="65"/>
      <c r="ANB1" s="65"/>
      <c r="ANC1" s="65"/>
      <c r="AND1" s="65"/>
      <c r="ANE1" s="65"/>
      <c r="ANF1" s="65"/>
      <c r="ANG1" s="65"/>
      <c r="ANH1" s="65"/>
      <c r="ANI1" s="65"/>
      <c r="ANJ1" s="65"/>
      <c r="ANK1" s="65"/>
      <c r="ANL1" s="65"/>
      <c r="ANM1" s="65"/>
      <c r="ANN1" s="65"/>
      <c r="ANO1" s="65"/>
      <c r="ANP1" s="65"/>
      <c r="ANQ1" s="65"/>
      <c r="ANR1" s="65"/>
      <c r="ANS1" s="65"/>
      <c r="ANT1" s="65"/>
      <c r="ANU1" s="65"/>
      <c r="ANV1" s="65"/>
      <c r="ANW1" s="65"/>
      <c r="ANX1" s="65"/>
      <c r="ANY1" s="65"/>
      <c r="ANZ1" s="65"/>
      <c r="AOA1" s="65"/>
      <c r="AOB1" s="65"/>
      <c r="AOC1" s="65"/>
      <c r="AOD1" s="65"/>
      <c r="AOE1" s="65"/>
      <c r="AOF1" s="65"/>
      <c r="AOG1" s="65"/>
      <c r="AOH1" s="65"/>
      <c r="AOI1" s="65"/>
      <c r="AOJ1" s="65"/>
      <c r="AOK1" s="65"/>
      <c r="AOL1" s="65"/>
      <c r="AOM1" s="65"/>
      <c r="AON1" s="65"/>
      <c r="AOO1" s="65"/>
      <c r="AOP1" s="65"/>
      <c r="AOQ1" s="65"/>
      <c r="AOR1" s="65"/>
      <c r="AOS1" s="65"/>
      <c r="AOT1" s="65"/>
      <c r="AOU1" s="65"/>
      <c r="AOV1" s="65"/>
      <c r="AOW1" s="65"/>
      <c r="AOX1" s="65"/>
      <c r="AOY1" s="65"/>
      <c r="AOZ1" s="65"/>
      <c r="APA1" s="65"/>
      <c r="APB1" s="65"/>
      <c r="APC1" s="65"/>
      <c r="APD1" s="65"/>
      <c r="APE1" s="65"/>
      <c r="APF1" s="65"/>
      <c r="APG1" s="65"/>
      <c r="APH1" s="65"/>
      <c r="API1" s="65"/>
      <c r="APJ1" s="65"/>
      <c r="APK1" s="65"/>
      <c r="APL1" s="65"/>
      <c r="APM1" s="65"/>
      <c r="APN1" s="65"/>
      <c r="APO1" s="65"/>
      <c r="APP1" s="65"/>
      <c r="APQ1" s="65"/>
      <c r="APR1" s="65"/>
      <c r="APS1" s="65"/>
      <c r="APT1" s="65"/>
      <c r="APU1" s="65"/>
      <c r="APV1" s="65"/>
      <c r="APW1" s="65"/>
      <c r="APX1" s="65"/>
      <c r="APY1" s="65"/>
      <c r="APZ1" s="65"/>
      <c r="AQA1" s="65"/>
      <c r="AQB1" s="65"/>
      <c r="AQC1" s="65"/>
      <c r="AQD1" s="65"/>
      <c r="AQE1" s="65"/>
      <c r="AQF1" s="65"/>
      <c r="AQG1" s="65"/>
      <c r="AQH1" s="65"/>
      <c r="AQI1" s="65"/>
      <c r="AQJ1" s="65"/>
      <c r="AQK1" s="65"/>
      <c r="AQL1" s="65"/>
      <c r="AQM1" s="65"/>
      <c r="AQN1" s="65"/>
      <c r="AQO1" s="65"/>
      <c r="AQP1" s="65"/>
      <c r="AQQ1" s="65"/>
      <c r="AQR1" s="65"/>
      <c r="AQS1" s="65"/>
      <c r="AQT1" s="65"/>
      <c r="AQU1" s="65"/>
      <c r="AQV1" s="65"/>
      <c r="AQW1" s="65"/>
      <c r="AQX1" s="65"/>
      <c r="AQY1" s="65"/>
      <c r="AQZ1" s="65"/>
      <c r="ARA1" s="65"/>
      <c r="ARB1" s="65"/>
      <c r="ARC1" s="65"/>
      <c r="ARD1" s="65"/>
      <c r="ARE1" s="65"/>
      <c r="ARF1" s="65"/>
      <c r="ARG1" s="65"/>
      <c r="ARH1" s="65"/>
      <c r="ARI1" s="65"/>
      <c r="ARJ1" s="65"/>
      <c r="ARK1" s="65"/>
      <c r="ARL1" s="65"/>
      <c r="ARM1" s="65"/>
      <c r="ARN1" s="65"/>
      <c r="ARO1" s="65"/>
      <c r="ARP1" s="65"/>
      <c r="ARQ1" s="65"/>
      <c r="ARR1" s="65"/>
      <c r="ARS1" s="65"/>
      <c r="ART1" s="65"/>
      <c r="ARU1" s="65"/>
      <c r="ARV1" s="65"/>
      <c r="ARW1" s="65"/>
      <c r="ARX1" s="65"/>
      <c r="ARY1" s="65"/>
      <c r="ARZ1" s="65"/>
      <c r="ASA1" s="65"/>
      <c r="ASB1" s="65"/>
      <c r="ASC1" s="65"/>
      <c r="ASD1" s="65"/>
      <c r="ASE1" s="65"/>
      <c r="ASF1" s="65"/>
      <c r="ASG1" s="65"/>
      <c r="ASH1" s="65"/>
      <c r="ASI1" s="65"/>
      <c r="ASJ1" s="65"/>
      <c r="ASK1" s="65"/>
      <c r="ASL1" s="65"/>
      <c r="ASM1" s="65"/>
      <c r="ASN1" s="65"/>
      <c r="ASO1" s="65"/>
      <c r="ASP1" s="65"/>
      <c r="ASQ1" s="65"/>
      <c r="ASR1" s="65"/>
      <c r="ASS1" s="65"/>
      <c r="AST1" s="65"/>
      <c r="ASU1" s="65"/>
      <c r="ASV1" s="65"/>
      <c r="ASW1" s="65"/>
      <c r="ASX1" s="65"/>
      <c r="ASY1" s="65"/>
      <c r="ASZ1" s="65"/>
      <c r="ATA1" s="65"/>
      <c r="ATB1" s="65"/>
      <c r="ATC1" s="65"/>
      <c r="ATD1" s="65"/>
      <c r="ATE1" s="65"/>
      <c r="ATF1" s="65"/>
      <c r="ATG1" s="65"/>
      <c r="ATH1" s="65"/>
      <c r="ATI1" s="65"/>
      <c r="ATJ1" s="65"/>
      <c r="ATK1" s="65"/>
      <c r="ATL1" s="65"/>
      <c r="ATM1" s="65"/>
      <c r="ATN1" s="65"/>
      <c r="ATO1" s="65"/>
      <c r="ATP1" s="65"/>
      <c r="ATQ1" s="65"/>
      <c r="ATR1" s="65"/>
      <c r="ATS1" s="65"/>
      <c r="ATT1" s="65"/>
      <c r="ATU1" s="65"/>
      <c r="ATV1" s="65"/>
      <c r="ATW1" s="65"/>
      <c r="ATX1" s="65"/>
      <c r="ATY1" s="65"/>
      <c r="ATZ1" s="65"/>
      <c r="AUA1" s="65"/>
      <c r="AUB1" s="65"/>
      <c r="AUC1" s="65"/>
      <c r="AUD1" s="65"/>
      <c r="AUE1" s="65"/>
      <c r="AUF1" s="65"/>
      <c r="AUG1" s="65"/>
      <c r="AUH1" s="65"/>
      <c r="AUI1" s="65"/>
      <c r="AUJ1" s="65"/>
      <c r="AUK1" s="65"/>
      <c r="AUL1" s="65"/>
      <c r="AUM1" s="65"/>
      <c r="AUN1" s="65"/>
      <c r="AUO1" s="65"/>
      <c r="AUP1" s="65"/>
      <c r="AUQ1" s="65"/>
      <c r="AUR1" s="65"/>
      <c r="AUS1" s="65"/>
      <c r="AUT1" s="65"/>
      <c r="AUU1" s="65"/>
      <c r="AUV1" s="65"/>
      <c r="AUW1" s="65"/>
      <c r="AUX1" s="65"/>
      <c r="AUY1" s="65"/>
      <c r="AUZ1" s="65"/>
      <c r="AVA1" s="65"/>
      <c r="AVB1" s="65"/>
      <c r="AVC1" s="65"/>
      <c r="AVD1" s="65"/>
      <c r="AVE1" s="65"/>
      <c r="AVF1" s="65"/>
      <c r="AVG1" s="65"/>
      <c r="AVH1" s="65"/>
      <c r="AVI1" s="65"/>
      <c r="AVJ1" s="65"/>
      <c r="AVK1" s="65"/>
      <c r="AVL1" s="65"/>
      <c r="AVM1" s="65"/>
      <c r="AVN1" s="65"/>
      <c r="AVO1" s="65"/>
      <c r="AVP1" s="65"/>
      <c r="AVQ1" s="65"/>
      <c r="AVR1" s="65"/>
      <c r="AVS1" s="65"/>
      <c r="AVT1" s="65"/>
      <c r="AVU1" s="65"/>
      <c r="AVV1" s="65"/>
      <c r="AVW1" s="65"/>
      <c r="AVX1" s="65"/>
      <c r="AVY1" s="65"/>
      <c r="AVZ1" s="65"/>
      <c r="AWA1" s="65"/>
      <c r="AWB1" s="65"/>
      <c r="AWC1" s="65"/>
      <c r="AWD1" s="65"/>
      <c r="AWE1" s="65"/>
      <c r="AWF1" s="65"/>
      <c r="AWG1" s="65"/>
      <c r="AWH1" s="65"/>
      <c r="AWI1" s="65"/>
      <c r="AWJ1" s="65"/>
      <c r="AWK1" s="65"/>
      <c r="AWL1" s="65"/>
      <c r="AWM1" s="65"/>
      <c r="AWN1" s="65"/>
      <c r="AWO1" s="65"/>
      <c r="AWP1" s="65"/>
      <c r="AWQ1" s="65"/>
      <c r="AWR1" s="65"/>
      <c r="AWS1" s="65"/>
      <c r="AWT1" s="65"/>
      <c r="AWU1" s="65"/>
      <c r="AWV1" s="65"/>
      <c r="AWW1" s="65"/>
      <c r="AWX1" s="65"/>
      <c r="AWY1" s="65"/>
      <c r="AWZ1" s="65"/>
      <c r="AXA1" s="65"/>
      <c r="AXB1" s="65"/>
      <c r="AXC1" s="65"/>
      <c r="AXD1" s="65"/>
      <c r="AXE1" s="65"/>
      <c r="AXF1" s="65"/>
      <c r="AXG1" s="65"/>
      <c r="AXH1" s="65"/>
      <c r="AXI1" s="65"/>
      <c r="AXJ1" s="65"/>
      <c r="AXK1" s="65"/>
      <c r="AXL1" s="65"/>
      <c r="AXM1" s="65"/>
      <c r="AXN1" s="65"/>
      <c r="AXO1" s="65"/>
      <c r="AXP1" s="65"/>
      <c r="AXQ1" s="65"/>
      <c r="AXR1" s="65"/>
      <c r="AXS1" s="65"/>
      <c r="AXT1" s="65"/>
      <c r="AXU1" s="65"/>
      <c r="AXV1" s="65"/>
      <c r="AXW1" s="65"/>
      <c r="AXX1" s="65"/>
      <c r="AXY1" s="65"/>
      <c r="AXZ1" s="65"/>
      <c r="AYA1" s="65"/>
      <c r="AYB1" s="65"/>
      <c r="AYC1" s="65"/>
      <c r="AYD1" s="65"/>
      <c r="AYE1" s="65"/>
      <c r="AYF1" s="65"/>
      <c r="AYG1" s="65"/>
      <c r="AYH1" s="65"/>
      <c r="AYI1" s="65"/>
      <c r="AYJ1" s="65"/>
      <c r="AYK1" s="65"/>
      <c r="AYL1" s="65"/>
      <c r="AYM1" s="65"/>
      <c r="AYN1" s="65"/>
      <c r="AYO1" s="65"/>
      <c r="AYP1" s="65"/>
      <c r="AYQ1" s="65"/>
      <c r="AYR1" s="65"/>
      <c r="AYS1" s="65"/>
      <c r="AYT1" s="65"/>
      <c r="AYU1" s="65"/>
      <c r="AYV1" s="65"/>
      <c r="AYW1" s="65"/>
      <c r="AYX1" s="65"/>
      <c r="AYY1" s="65"/>
      <c r="AYZ1" s="65"/>
      <c r="AZA1" s="65"/>
      <c r="AZB1" s="65"/>
      <c r="AZC1" s="65"/>
      <c r="AZD1" s="65"/>
      <c r="AZE1" s="65"/>
      <c r="AZF1" s="65"/>
      <c r="AZG1" s="65"/>
      <c r="AZH1" s="65"/>
      <c r="AZI1" s="65"/>
      <c r="AZJ1" s="65"/>
      <c r="AZK1" s="65"/>
      <c r="AZL1" s="65"/>
      <c r="AZM1" s="65"/>
      <c r="AZN1" s="65"/>
      <c r="AZO1" s="65"/>
      <c r="AZP1" s="65"/>
      <c r="AZQ1" s="65"/>
      <c r="AZR1" s="65"/>
      <c r="AZS1" s="65"/>
      <c r="AZT1" s="65"/>
      <c r="AZU1" s="65"/>
      <c r="AZV1" s="65"/>
      <c r="AZW1" s="65"/>
      <c r="AZX1" s="65"/>
      <c r="AZY1" s="65"/>
      <c r="AZZ1" s="65"/>
      <c r="BAA1" s="65"/>
      <c r="BAB1" s="65"/>
      <c r="BAC1" s="65"/>
      <c r="BAD1" s="65"/>
      <c r="BAE1" s="65"/>
      <c r="BAF1" s="65"/>
      <c r="BAG1" s="65"/>
      <c r="BAH1" s="65"/>
      <c r="BAI1" s="65"/>
      <c r="BAJ1" s="65"/>
      <c r="BAK1" s="65"/>
      <c r="BAL1" s="65"/>
      <c r="BAM1" s="65"/>
      <c r="BAN1" s="65"/>
      <c r="BAO1" s="65"/>
      <c r="BAP1" s="65"/>
      <c r="BAQ1" s="65"/>
      <c r="BAR1" s="65"/>
      <c r="BAS1" s="65"/>
      <c r="BAT1" s="65"/>
      <c r="BAU1" s="65"/>
      <c r="BAV1" s="65"/>
      <c r="BAW1" s="65"/>
      <c r="BAX1" s="65"/>
      <c r="BAY1" s="65"/>
      <c r="BAZ1" s="65"/>
      <c r="BBA1" s="65"/>
      <c r="BBB1" s="65"/>
      <c r="BBC1" s="65"/>
      <c r="BBD1" s="65"/>
      <c r="BBE1" s="65"/>
      <c r="BBF1" s="65"/>
      <c r="BBG1" s="65"/>
      <c r="BBH1" s="65"/>
      <c r="BBI1" s="65"/>
      <c r="BBJ1" s="65"/>
      <c r="BBK1" s="65"/>
      <c r="BBL1" s="65"/>
      <c r="BBM1" s="65"/>
      <c r="BBN1" s="65"/>
      <c r="BBO1" s="65"/>
      <c r="BBP1" s="65"/>
      <c r="BBQ1" s="65"/>
      <c r="BBR1" s="65"/>
      <c r="BBS1" s="65"/>
      <c r="BBT1" s="65"/>
      <c r="BBU1" s="65"/>
      <c r="BBV1" s="65"/>
      <c r="BBW1" s="65"/>
      <c r="BBX1" s="65"/>
      <c r="BBY1" s="65"/>
      <c r="BBZ1" s="65"/>
      <c r="BCA1" s="65"/>
      <c r="BCB1" s="65"/>
      <c r="BCC1" s="65"/>
      <c r="BCD1" s="65"/>
      <c r="BCE1" s="65"/>
      <c r="BCF1" s="65"/>
      <c r="BCG1" s="65"/>
      <c r="BCH1" s="65"/>
      <c r="BCI1" s="65"/>
      <c r="BCJ1" s="65"/>
      <c r="BCK1" s="65"/>
      <c r="BCL1" s="65"/>
      <c r="BCM1" s="65"/>
      <c r="BCN1" s="65"/>
      <c r="BCO1" s="65"/>
      <c r="BCP1" s="65"/>
      <c r="BCQ1" s="65"/>
      <c r="BCR1" s="65"/>
      <c r="BCS1" s="65"/>
      <c r="BCT1" s="65"/>
      <c r="BCU1" s="65"/>
      <c r="BCV1" s="65"/>
      <c r="BCW1" s="65"/>
      <c r="BCX1" s="65"/>
      <c r="BCY1" s="65"/>
      <c r="BCZ1" s="65"/>
      <c r="BDA1" s="65"/>
      <c r="BDB1" s="65"/>
      <c r="BDC1" s="65"/>
      <c r="BDD1" s="65"/>
      <c r="BDE1" s="65"/>
      <c r="BDF1" s="65"/>
      <c r="BDG1" s="65"/>
      <c r="BDH1" s="65"/>
      <c r="BDI1" s="65"/>
      <c r="BDJ1" s="65"/>
      <c r="BDK1" s="65"/>
      <c r="BDL1" s="65"/>
      <c r="BDM1" s="65"/>
      <c r="BDN1" s="65"/>
      <c r="BDO1" s="65"/>
      <c r="BDP1" s="65"/>
      <c r="BDQ1" s="65"/>
      <c r="BDR1" s="65"/>
      <c r="BDS1" s="65"/>
      <c r="BDT1" s="65"/>
      <c r="BDU1" s="65"/>
      <c r="BDV1" s="65"/>
      <c r="BDW1" s="65"/>
      <c r="BDX1" s="65"/>
      <c r="BDY1" s="65"/>
      <c r="BDZ1" s="65"/>
      <c r="BEA1" s="65"/>
      <c r="BEB1" s="65"/>
      <c r="BEC1" s="65"/>
      <c r="BED1" s="65"/>
      <c r="BEE1" s="65"/>
      <c r="BEF1" s="65"/>
      <c r="BEG1" s="65"/>
      <c r="BEH1" s="65"/>
      <c r="BEI1" s="65"/>
      <c r="BEJ1" s="65"/>
      <c r="BEK1" s="65"/>
      <c r="BEL1" s="65"/>
      <c r="BEM1" s="65"/>
      <c r="BEN1" s="65"/>
      <c r="BEO1" s="65"/>
      <c r="BEP1" s="65"/>
      <c r="BEQ1" s="65"/>
      <c r="BER1" s="65"/>
      <c r="BES1" s="65"/>
      <c r="BET1" s="65"/>
      <c r="BEU1" s="65"/>
      <c r="BEV1" s="65"/>
      <c r="BEW1" s="65"/>
      <c r="BEX1" s="65"/>
      <c r="BEY1" s="65"/>
      <c r="BEZ1" s="65"/>
      <c r="BFA1" s="65"/>
      <c r="BFB1" s="65"/>
      <c r="BFC1" s="65"/>
      <c r="BFD1" s="65"/>
      <c r="BFE1" s="65"/>
      <c r="BFF1" s="65"/>
      <c r="BFG1" s="65"/>
      <c r="BFH1" s="65"/>
      <c r="BFI1" s="65"/>
      <c r="BFJ1" s="65"/>
      <c r="BFK1" s="65"/>
      <c r="BFL1" s="65"/>
      <c r="BFM1" s="65"/>
      <c r="BFN1" s="65"/>
      <c r="BFO1" s="65"/>
      <c r="BFP1" s="65"/>
      <c r="BFQ1" s="65"/>
      <c r="BFR1" s="65"/>
      <c r="BFS1" s="65"/>
      <c r="BFT1" s="65"/>
      <c r="BFU1" s="65"/>
      <c r="BFV1" s="65"/>
      <c r="BFW1" s="65"/>
      <c r="BFX1" s="65"/>
      <c r="BFY1" s="65"/>
      <c r="BFZ1" s="65"/>
      <c r="BGA1" s="65"/>
      <c r="BGB1" s="65"/>
      <c r="BGC1" s="65"/>
      <c r="BGD1" s="65"/>
      <c r="BGE1" s="65"/>
      <c r="BGF1" s="65"/>
      <c r="BGG1" s="65"/>
      <c r="BGH1" s="65"/>
      <c r="BGI1" s="65"/>
      <c r="BGJ1" s="65"/>
      <c r="BGK1" s="65"/>
      <c r="BGL1" s="65"/>
      <c r="BGM1" s="65"/>
      <c r="BGN1" s="65"/>
      <c r="BGO1" s="65"/>
      <c r="BGP1" s="65"/>
      <c r="BGQ1" s="65"/>
      <c r="BGR1" s="65"/>
      <c r="BGS1" s="65"/>
      <c r="BGT1" s="65"/>
      <c r="BGU1" s="65"/>
      <c r="BGV1" s="65"/>
      <c r="BGW1" s="65"/>
      <c r="BGX1" s="65"/>
      <c r="BGY1" s="65"/>
      <c r="BGZ1" s="65"/>
      <c r="BHA1" s="65"/>
      <c r="BHB1" s="65"/>
      <c r="BHC1" s="65"/>
      <c r="BHD1" s="65"/>
      <c r="BHE1" s="65"/>
      <c r="BHF1" s="65"/>
      <c r="BHG1" s="65"/>
      <c r="BHH1" s="65"/>
      <c r="BHI1" s="65"/>
      <c r="BHJ1" s="65"/>
      <c r="BHK1" s="65"/>
      <c r="BHL1" s="65"/>
      <c r="BHM1" s="65"/>
      <c r="BHN1" s="65"/>
      <c r="BHO1" s="65"/>
      <c r="BHP1" s="65"/>
      <c r="BHQ1" s="65"/>
      <c r="BHR1" s="65"/>
      <c r="BHS1" s="65"/>
      <c r="BHT1" s="65"/>
      <c r="BHU1" s="65"/>
      <c r="BHV1" s="65"/>
      <c r="BHW1" s="65"/>
      <c r="BHX1" s="65"/>
      <c r="BHY1" s="65"/>
      <c r="BHZ1" s="65"/>
      <c r="BIA1" s="65"/>
      <c r="BIB1" s="65"/>
      <c r="BIC1" s="65"/>
      <c r="BID1" s="65"/>
      <c r="BIE1" s="65"/>
      <c r="BIF1" s="65"/>
      <c r="BIG1" s="65"/>
      <c r="BIH1" s="65"/>
      <c r="BII1" s="65"/>
      <c r="BIJ1" s="65"/>
      <c r="BIK1" s="65"/>
      <c r="BIL1" s="65"/>
      <c r="BIM1" s="65"/>
      <c r="BIN1" s="65"/>
      <c r="BIO1" s="65"/>
      <c r="BIP1" s="65"/>
      <c r="BIQ1" s="65"/>
      <c r="BIR1" s="65"/>
      <c r="BIS1" s="65"/>
      <c r="BIT1" s="65"/>
      <c r="BIU1" s="65"/>
      <c r="BIV1" s="65"/>
      <c r="BIW1" s="65"/>
      <c r="BIX1" s="65"/>
      <c r="BIY1" s="65"/>
      <c r="BIZ1" s="65"/>
      <c r="BJA1" s="65"/>
      <c r="BJB1" s="65"/>
      <c r="BJC1" s="65"/>
      <c r="BJD1" s="65"/>
      <c r="BJE1" s="65"/>
      <c r="BJF1" s="65"/>
      <c r="BJG1" s="65"/>
      <c r="BJH1" s="65"/>
      <c r="BJI1" s="65"/>
      <c r="BJJ1" s="65"/>
      <c r="BJK1" s="65"/>
      <c r="BJL1" s="65"/>
      <c r="BJM1" s="65"/>
      <c r="BJN1" s="65"/>
      <c r="BJO1" s="65"/>
      <c r="BJP1" s="65"/>
      <c r="BJQ1" s="65"/>
      <c r="BJR1" s="65"/>
      <c r="BJS1" s="65"/>
      <c r="BJT1" s="65"/>
      <c r="BJU1" s="65"/>
      <c r="BJV1" s="65"/>
      <c r="BJW1" s="65"/>
      <c r="BJX1" s="65"/>
      <c r="BJY1" s="65"/>
      <c r="BJZ1" s="65"/>
      <c r="BKA1" s="65"/>
      <c r="BKB1" s="65"/>
      <c r="BKC1" s="65"/>
      <c r="BKD1" s="65"/>
      <c r="BKE1" s="65"/>
      <c r="BKF1" s="65"/>
      <c r="BKG1" s="65"/>
      <c r="BKH1" s="65"/>
      <c r="BKI1" s="65"/>
      <c r="BKJ1" s="65"/>
      <c r="BKK1" s="65"/>
      <c r="BKL1" s="65"/>
      <c r="BKM1" s="65"/>
      <c r="BKN1" s="65"/>
      <c r="BKO1" s="65"/>
      <c r="BKP1" s="65"/>
      <c r="BKQ1" s="65"/>
      <c r="BKR1" s="65"/>
      <c r="BKS1" s="65"/>
      <c r="BKT1" s="65"/>
      <c r="BKU1" s="65"/>
      <c r="BKV1" s="65"/>
      <c r="BKW1" s="65"/>
      <c r="BKX1" s="65"/>
      <c r="BKY1" s="65"/>
      <c r="BKZ1" s="65"/>
      <c r="BLA1" s="65"/>
      <c r="BLB1" s="65"/>
      <c r="BLC1" s="65"/>
      <c r="BLD1" s="65"/>
      <c r="BLE1" s="65"/>
      <c r="BLF1" s="65"/>
      <c r="BLG1" s="65"/>
      <c r="BLH1" s="65"/>
      <c r="BLI1" s="65"/>
      <c r="BLJ1" s="65"/>
      <c r="BLK1" s="65"/>
      <c r="BLL1" s="65"/>
      <c r="BLM1" s="65"/>
      <c r="BLN1" s="65"/>
      <c r="BLO1" s="65"/>
      <c r="BLP1" s="65"/>
      <c r="BLQ1" s="65"/>
      <c r="BLR1" s="65"/>
      <c r="BLS1" s="65"/>
      <c r="BLT1" s="65"/>
      <c r="BLU1" s="65"/>
      <c r="BLV1" s="65"/>
      <c r="BLW1" s="65"/>
      <c r="BLX1" s="65"/>
      <c r="BLY1" s="65"/>
      <c r="BLZ1" s="65"/>
      <c r="BMA1" s="65"/>
      <c r="BMB1" s="65"/>
      <c r="BMC1" s="65"/>
      <c r="BMD1" s="65"/>
      <c r="BME1" s="65"/>
      <c r="BMF1" s="65"/>
      <c r="BMG1" s="65"/>
      <c r="BMH1" s="65"/>
      <c r="BMI1" s="65"/>
      <c r="BMJ1" s="65"/>
      <c r="BMK1" s="65"/>
      <c r="BML1" s="65"/>
      <c r="BMM1" s="65"/>
      <c r="BMN1" s="65"/>
      <c r="BMO1" s="65"/>
      <c r="BMP1" s="65"/>
      <c r="BMQ1" s="65"/>
      <c r="BMR1" s="65"/>
      <c r="BMS1" s="65"/>
      <c r="BMT1" s="65"/>
      <c r="BMU1" s="65"/>
      <c r="BMV1" s="65"/>
      <c r="BMW1" s="65"/>
      <c r="BMX1" s="65"/>
      <c r="BMY1" s="65"/>
      <c r="BMZ1" s="65"/>
      <c r="BNA1" s="65"/>
      <c r="BNB1" s="65"/>
      <c r="BNC1" s="65"/>
      <c r="BND1" s="65"/>
      <c r="BNE1" s="65"/>
      <c r="BNF1" s="65"/>
      <c r="BNG1" s="65"/>
      <c r="BNH1" s="65"/>
      <c r="BNI1" s="65"/>
      <c r="BNJ1" s="65"/>
      <c r="BNK1" s="65"/>
      <c r="BNL1" s="65"/>
      <c r="BNM1" s="65"/>
      <c r="BNN1" s="65"/>
      <c r="BNO1" s="65"/>
      <c r="BNP1" s="65"/>
      <c r="BNQ1" s="65"/>
      <c r="BNR1" s="65"/>
      <c r="BNS1" s="65"/>
      <c r="BNT1" s="65"/>
      <c r="BNU1" s="65"/>
      <c r="BNV1" s="65"/>
      <c r="BNW1" s="65"/>
      <c r="BNX1" s="65"/>
      <c r="BNY1" s="65"/>
      <c r="BNZ1" s="65"/>
      <c r="BOA1" s="65"/>
      <c r="BOB1" s="65"/>
      <c r="BOC1" s="65"/>
      <c r="BOD1" s="65"/>
      <c r="BOE1" s="65"/>
      <c r="BOF1" s="65"/>
      <c r="BOG1" s="65"/>
      <c r="BOH1" s="65"/>
      <c r="BOI1" s="65"/>
      <c r="BOJ1" s="65"/>
      <c r="BOK1" s="65"/>
      <c r="BOL1" s="65"/>
      <c r="BOM1" s="65"/>
      <c r="BON1" s="65"/>
      <c r="BOO1" s="65"/>
      <c r="BOP1" s="65"/>
      <c r="BOQ1" s="65"/>
      <c r="BOR1" s="65"/>
      <c r="BOS1" s="65"/>
      <c r="BOT1" s="65"/>
      <c r="BOU1" s="65"/>
      <c r="BOV1" s="65"/>
      <c r="BOW1" s="65"/>
      <c r="BOX1" s="65"/>
      <c r="BOY1" s="65"/>
      <c r="BOZ1" s="65"/>
      <c r="BPA1" s="65"/>
      <c r="BPB1" s="65"/>
      <c r="BPC1" s="65"/>
      <c r="BPD1" s="65"/>
      <c r="BPE1" s="65"/>
      <c r="BPF1" s="65"/>
      <c r="BPG1" s="65"/>
      <c r="BPH1" s="65"/>
      <c r="BPI1" s="65"/>
      <c r="BPJ1" s="65"/>
      <c r="BPK1" s="65"/>
      <c r="BPL1" s="65"/>
      <c r="BPM1" s="65"/>
      <c r="BPN1" s="65"/>
      <c r="BPO1" s="65"/>
      <c r="BPP1" s="65"/>
      <c r="BPQ1" s="65"/>
      <c r="BPR1" s="65"/>
      <c r="BPS1" s="65"/>
      <c r="BPT1" s="65"/>
      <c r="BPU1" s="65"/>
      <c r="BPV1" s="65"/>
      <c r="BPW1" s="65"/>
      <c r="BPX1" s="65"/>
      <c r="BPY1" s="65"/>
      <c r="BPZ1" s="65"/>
      <c r="BQA1" s="65"/>
      <c r="BQB1" s="65"/>
      <c r="BQC1" s="65"/>
      <c r="BQD1" s="65"/>
      <c r="BQE1" s="65"/>
      <c r="BQF1" s="65"/>
      <c r="BQG1" s="65"/>
      <c r="BQH1" s="65"/>
      <c r="BQI1" s="65"/>
      <c r="BQJ1" s="65"/>
      <c r="BQK1" s="65"/>
      <c r="BQL1" s="65"/>
      <c r="BQM1" s="65"/>
      <c r="BQN1" s="65"/>
      <c r="BQO1" s="65"/>
      <c r="BQP1" s="65"/>
      <c r="BQQ1" s="65"/>
      <c r="BQR1" s="65"/>
      <c r="BQS1" s="65"/>
      <c r="BQT1" s="65"/>
      <c r="BQU1" s="65"/>
      <c r="BQV1" s="65"/>
      <c r="BQW1" s="65"/>
      <c r="BQX1" s="65"/>
      <c r="BQY1" s="65"/>
      <c r="BQZ1" s="65"/>
      <c r="BRA1" s="65"/>
      <c r="BRB1" s="65"/>
      <c r="BRC1" s="65"/>
      <c r="BRD1" s="65"/>
      <c r="BRE1" s="65"/>
      <c r="BRF1" s="65"/>
      <c r="BRG1" s="65"/>
      <c r="BRH1" s="65"/>
      <c r="BRI1" s="65"/>
      <c r="BRJ1" s="65"/>
      <c r="BRK1" s="65"/>
      <c r="BRL1" s="65"/>
      <c r="BRM1" s="65"/>
      <c r="BRN1" s="65"/>
      <c r="BRO1" s="65"/>
      <c r="BRP1" s="65"/>
      <c r="BRQ1" s="65"/>
      <c r="BRR1" s="65"/>
      <c r="BRS1" s="65"/>
      <c r="BRT1" s="65"/>
      <c r="BRU1" s="65"/>
      <c r="BRV1" s="65"/>
      <c r="BRW1" s="65"/>
      <c r="BRX1" s="65"/>
      <c r="BRY1" s="65"/>
      <c r="BRZ1" s="65"/>
      <c r="BSA1" s="65"/>
      <c r="BSB1" s="65"/>
      <c r="BSC1" s="65"/>
      <c r="BSD1" s="65"/>
      <c r="BSE1" s="65"/>
      <c r="BSF1" s="65"/>
      <c r="BSG1" s="65"/>
      <c r="BSH1" s="65"/>
      <c r="BSI1" s="65"/>
      <c r="BSJ1" s="65"/>
      <c r="BSK1" s="65"/>
      <c r="BSL1" s="65"/>
      <c r="BSM1" s="65"/>
      <c r="BSN1" s="65"/>
      <c r="BSO1" s="65"/>
      <c r="BSP1" s="65"/>
      <c r="BSQ1" s="65"/>
      <c r="BSR1" s="65"/>
      <c r="BSS1" s="65"/>
      <c r="BST1" s="65"/>
      <c r="BSU1" s="65"/>
      <c r="BSV1" s="65"/>
      <c r="BSW1" s="65"/>
      <c r="BSX1" s="65"/>
      <c r="BSY1" s="65"/>
      <c r="BSZ1" s="65"/>
      <c r="BTA1" s="65"/>
      <c r="BTB1" s="65"/>
      <c r="BTC1" s="65"/>
      <c r="BTD1" s="65"/>
      <c r="BTE1" s="65"/>
      <c r="BTF1" s="65"/>
      <c r="BTG1" s="65"/>
      <c r="BTH1" s="65"/>
      <c r="BTI1" s="65"/>
      <c r="BTJ1" s="65"/>
      <c r="BTK1" s="65"/>
      <c r="BTL1" s="65"/>
      <c r="BTM1" s="65"/>
      <c r="BTN1" s="65"/>
      <c r="BTO1" s="65"/>
      <c r="BTP1" s="65"/>
      <c r="BTQ1" s="65"/>
      <c r="BTR1" s="65"/>
      <c r="BTS1" s="65"/>
      <c r="BTT1" s="65"/>
      <c r="BTU1" s="65"/>
      <c r="BTV1" s="65"/>
      <c r="BTW1" s="65"/>
      <c r="BTX1" s="65"/>
      <c r="BTY1" s="65"/>
      <c r="BTZ1" s="65"/>
      <c r="BUA1" s="65"/>
      <c r="BUB1" s="65"/>
      <c r="BUC1" s="65"/>
      <c r="BUD1" s="65"/>
      <c r="BUE1" s="65"/>
      <c r="BUF1" s="65"/>
      <c r="BUG1" s="65"/>
      <c r="BUH1" s="65"/>
      <c r="BUI1" s="65"/>
      <c r="BUJ1" s="65"/>
      <c r="BUK1" s="65"/>
      <c r="BUL1" s="65"/>
      <c r="BUM1" s="65"/>
      <c r="BUN1" s="65"/>
      <c r="BUO1" s="65"/>
      <c r="BUP1" s="65"/>
      <c r="BUQ1" s="65"/>
      <c r="BUR1" s="65"/>
      <c r="BUS1" s="65"/>
      <c r="BUT1" s="65"/>
      <c r="BUU1" s="65"/>
      <c r="BUV1" s="65"/>
      <c r="BUW1" s="65"/>
      <c r="BUX1" s="65"/>
      <c r="BUY1" s="65"/>
      <c r="BUZ1" s="65"/>
      <c r="BVA1" s="65"/>
      <c r="BVB1" s="65"/>
      <c r="BVC1" s="65"/>
      <c r="BVD1" s="65"/>
      <c r="BVE1" s="65"/>
      <c r="BVF1" s="65"/>
      <c r="BVG1" s="65"/>
      <c r="BVH1" s="65"/>
      <c r="BVI1" s="65"/>
      <c r="BVJ1" s="65"/>
      <c r="BVK1" s="65"/>
      <c r="BVL1" s="65"/>
      <c r="BVM1" s="65"/>
      <c r="BVN1" s="65"/>
      <c r="BVO1" s="65"/>
      <c r="BVP1" s="65"/>
      <c r="BVQ1" s="65"/>
      <c r="BVR1" s="65"/>
      <c r="BVS1" s="65"/>
      <c r="BVT1" s="65"/>
      <c r="BVU1" s="65"/>
      <c r="BVV1" s="65"/>
      <c r="BVW1" s="65"/>
      <c r="BVX1" s="65"/>
      <c r="BVY1" s="65"/>
      <c r="BVZ1" s="65"/>
      <c r="BWA1" s="65"/>
      <c r="BWB1" s="65"/>
      <c r="BWC1" s="65"/>
      <c r="BWD1" s="65"/>
      <c r="BWE1" s="65"/>
      <c r="BWF1" s="65"/>
      <c r="BWG1" s="65"/>
      <c r="BWH1" s="65"/>
      <c r="BWI1" s="65"/>
      <c r="BWJ1" s="65"/>
      <c r="BWK1" s="65"/>
      <c r="BWL1" s="65"/>
      <c r="BWM1" s="65"/>
      <c r="BWN1" s="65"/>
      <c r="BWO1" s="65"/>
      <c r="BWP1" s="65"/>
      <c r="BWQ1" s="65"/>
      <c r="BWR1" s="65"/>
      <c r="BWS1" s="65"/>
      <c r="BWT1" s="65"/>
      <c r="BWU1" s="65"/>
      <c r="BWV1" s="65"/>
      <c r="BWW1" s="65"/>
      <c r="BWX1" s="65"/>
      <c r="BWY1" s="65"/>
      <c r="BWZ1" s="65"/>
      <c r="BXA1" s="65"/>
      <c r="BXB1" s="65"/>
      <c r="BXC1" s="65"/>
      <c r="BXD1" s="65"/>
      <c r="BXE1" s="65"/>
      <c r="BXF1" s="65"/>
      <c r="BXG1" s="65"/>
      <c r="BXH1" s="65"/>
      <c r="BXI1" s="65"/>
      <c r="BXJ1" s="65"/>
      <c r="BXK1" s="65"/>
      <c r="BXL1" s="65"/>
      <c r="BXM1" s="65"/>
      <c r="BXN1" s="65"/>
      <c r="BXO1" s="65"/>
      <c r="BXP1" s="65"/>
      <c r="BXQ1" s="65"/>
      <c r="BXR1" s="65"/>
      <c r="BXS1" s="65"/>
      <c r="BXT1" s="65"/>
      <c r="BXU1" s="65"/>
      <c r="BXV1" s="65"/>
      <c r="BXW1" s="65"/>
      <c r="BXX1" s="65"/>
      <c r="BXY1" s="65"/>
      <c r="BXZ1" s="65"/>
      <c r="BYA1" s="65"/>
      <c r="BYB1" s="65"/>
      <c r="BYC1" s="65"/>
      <c r="BYD1" s="65"/>
      <c r="BYE1" s="65"/>
      <c r="BYF1" s="65"/>
      <c r="BYG1" s="65"/>
      <c r="BYH1" s="65"/>
      <c r="BYI1" s="65"/>
      <c r="BYJ1" s="65"/>
      <c r="BYK1" s="65"/>
      <c r="BYL1" s="65"/>
      <c r="BYM1" s="65"/>
      <c r="BYN1" s="65"/>
      <c r="BYO1" s="65"/>
      <c r="BYP1" s="65"/>
      <c r="BYQ1" s="65"/>
      <c r="BYR1" s="65"/>
      <c r="BYS1" s="65"/>
      <c r="BYT1" s="65"/>
      <c r="BYU1" s="65"/>
      <c r="BYV1" s="65"/>
      <c r="BYW1" s="65"/>
      <c r="BYX1" s="65"/>
      <c r="BYY1" s="65"/>
      <c r="BYZ1" s="65"/>
      <c r="BZA1" s="65"/>
      <c r="BZB1" s="65"/>
      <c r="BZC1" s="65"/>
      <c r="BZD1" s="65"/>
      <c r="BZE1" s="65"/>
      <c r="BZF1" s="65"/>
      <c r="BZG1" s="65"/>
      <c r="BZH1" s="65"/>
      <c r="BZI1" s="65"/>
      <c r="BZJ1" s="65"/>
      <c r="BZK1" s="65"/>
      <c r="BZL1" s="65"/>
      <c r="BZM1" s="65"/>
      <c r="BZN1" s="65"/>
      <c r="BZO1" s="65"/>
      <c r="BZP1" s="65"/>
      <c r="BZQ1" s="65"/>
      <c r="BZR1" s="65"/>
      <c r="BZS1" s="65"/>
      <c r="BZT1" s="65"/>
      <c r="BZU1" s="65"/>
      <c r="BZV1" s="65"/>
      <c r="BZW1" s="65"/>
      <c r="BZX1" s="65"/>
      <c r="BZY1" s="65"/>
      <c r="BZZ1" s="65"/>
      <c r="CAA1" s="65"/>
      <c r="CAB1" s="65"/>
      <c r="CAC1" s="65"/>
      <c r="CAD1" s="65"/>
      <c r="CAE1" s="65"/>
      <c r="CAF1" s="65"/>
      <c r="CAG1" s="65"/>
      <c r="CAH1" s="65"/>
      <c r="CAI1" s="65"/>
      <c r="CAJ1" s="65"/>
      <c r="CAK1" s="65"/>
      <c r="CAL1" s="65"/>
      <c r="CAM1" s="65"/>
      <c r="CAN1" s="65"/>
      <c r="CAO1" s="65"/>
      <c r="CAP1" s="65"/>
      <c r="CAQ1" s="65"/>
      <c r="CAR1" s="65"/>
      <c r="CAS1" s="65"/>
      <c r="CAT1" s="65"/>
      <c r="CAU1" s="65"/>
      <c r="CAV1" s="65"/>
      <c r="CAW1" s="65"/>
      <c r="CAX1" s="65"/>
      <c r="CAY1" s="65"/>
      <c r="CAZ1" s="65"/>
      <c r="CBA1" s="65"/>
      <c r="CBB1" s="65"/>
      <c r="CBC1" s="65"/>
      <c r="CBD1" s="65"/>
      <c r="CBE1" s="65"/>
      <c r="CBF1" s="65"/>
      <c r="CBG1" s="65"/>
      <c r="CBH1" s="65"/>
      <c r="CBI1" s="65"/>
      <c r="CBJ1" s="65"/>
      <c r="CBK1" s="65"/>
      <c r="CBL1" s="65"/>
      <c r="CBM1" s="65"/>
      <c r="CBN1" s="65"/>
      <c r="CBO1" s="65"/>
      <c r="CBP1" s="65"/>
      <c r="CBQ1" s="65"/>
      <c r="CBR1" s="65"/>
      <c r="CBS1" s="65"/>
      <c r="CBT1" s="65"/>
      <c r="CBU1" s="65"/>
      <c r="CBV1" s="65"/>
      <c r="CBW1" s="65"/>
      <c r="CBX1" s="65"/>
      <c r="CBY1" s="65"/>
      <c r="CBZ1" s="65"/>
      <c r="CCA1" s="65"/>
      <c r="CCB1" s="65"/>
      <c r="CCC1" s="65"/>
      <c r="CCD1" s="65"/>
      <c r="CCE1" s="65"/>
      <c r="CCF1" s="65"/>
      <c r="CCG1" s="65"/>
      <c r="CCH1" s="65"/>
      <c r="CCI1" s="65"/>
      <c r="CCJ1" s="65"/>
      <c r="CCK1" s="65"/>
      <c r="CCL1" s="65"/>
      <c r="CCM1" s="65"/>
      <c r="CCN1" s="65"/>
      <c r="CCO1" s="65"/>
      <c r="CCP1" s="65"/>
      <c r="CCQ1" s="65"/>
      <c r="CCR1" s="65"/>
      <c r="CCS1" s="65"/>
      <c r="CCT1" s="65"/>
      <c r="CCU1" s="65"/>
      <c r="CCV1" s="65"/>
      <c r="CCW1" s="65"/>
      <c r="CCX1" s="65"/>
      <c r="CCY1" s="65"/>
      <c r="CCZ1" s="65"/>
      <c r="CDA1" s="65"/>
      <c r="CDB1" s="65"/>
      <c r="CDC1" s="65"/>
      <c r="CDD1" s="65"/>
      <c r="CDE1" s="65"/>
      <c r="CDF1" s="65"/>
      <c r="CDG1" s="65"/>
      <c r="CDH1" s="65"/>
      <c r="CDI1" s="65"/>
      <c r="CDJ1" s="65"/>
      <c r="CDK1" s="65"/>
      <c r="CDL1" s="65"/>
      <c r="CDM1" s="65"/>
      <c r="CDN1" s="65"/>
      <c r="CDO1" s="65"/>
      <c r="CDP1" s="65"/>
      <c r="CDQ1" s="65"/>
      <c r="CDR1" s="65"/>
      <c r="CDS1" s="65"/>
      <c r="CDT1" s="65"/>
      <c r="CDU1" s="65"/>
      <c r="CDV1" s="65"/>
      <c r="CDW1" s="65"/>
      <c r="CDX1" s="65"/>
      <c r="CDY1" s="65"/>
      <c r="CDZ1" s="65"/>
      <c r="CEA1" s="65"/>
      <c r="CEB1" s="65"/>
      <c r="CEC1" s="65"/>
      <c r="CED1" s="65"/>
      <c r="CEE1" s="65"/>
      <c r="CEF1" s="65"/>
      <c r="CEG1" s="65"/>
      <c r="CEH1" s="65"/>
      <c r="CEI1" s="65"/>
      <c r="CEJ1" s="65"/>
      <c r="CEK1" s="65"/>
      <c r="CEL1" s="65"/>
      <c r="CEM1" s="65"/>
      <c r="CEN1" s="65"/>
      <c r="CEO1" s="65"/>
      <c r="CEP1" s="65"/>
      <c r="CEQ1" s="65"/>
      <c r="CER1" s="65"/>
      <c r="CES1" s="65"/>
      <c r="CET1" s="65"/>
      <c r="CEU1" s="65"/>
      <c r="CEV1" s="65"/>
      <c r="CEW1" s="65"/>
      <c r="CEX1" s="65"/>
      <c r="CEY1" s="65"/>
      <c r="CEZ1" s="65"/>
      <c r="CFA1" s="65"/>
      <c r="CFB1" s="65"/>
      <c r="CFC1" s="65"/>
      <c r="CFD1" s="65"/>
      <c r="CFE1" s="65"/>
      <c r="CFF1" s="65"/>
      <c r="CFG1" s="65"/>
      <c r="CFH1" s="65"/>
      <c r="CFI1" s="65"/>
      <c r="CFJ1" s="65"/>
      <c r="CFK1" s="65"/>
      <c r="CFL1" s="65"/>
      <c r="CFM1" s="65"/>
      <c r="CFN1" s="65"/>
      <c r="CFO1" s="65"/>
      <c r="CFP1" s="65"/>
      <c r="CFQ1" s="65"/>
      <c r="CFR1" s="65"/>
      <c r="CFS1" s="65"/>
      <c r="CFT1" s="65"/>
      <c r="CFU1" s="65"/>
      <c r="CFV1" s="65"/>
      <c r="CFW1" s="65"/>
      <c r="CFX1" s="65"/>
      <c r="CFY1" s="65"/>
      <c r="CFZ1" s="65"/>
      <c r="CGA1" s="65"/>
      <c r="CGB1" s="65"/>
      <c r="CGC1" s="65"/>
      <c r="CGD1" s="65"/>
      <c r="CGE1" s="65"/>
      <c r="CGF1" s="65"/>
      <c r="CGG1" s="65"/>
      <c r="CGH1" s="65"/>
      <c r="CGI1" s="65"/>
      <c r="CGJ1" s="65"/>
      <c r="CGK1" s="65"/>
      <c r="CGL1" s="65"/>
      <c r="CGM1" s="65"/>
      <c r="CGN1" s="65"/>
      <c r="CGO1" s="65"/>
      <c r="CGP1" s="65"/>
      <c r="CGQ1" s="65"/>
      <c r="CGR1" s="65"/>
      <c r="CGS1" s="65"/>
      <c r="CGT1" s="65"/>
      <c r="CGU1" s="65"/>
      <c r="CGV1" s="65"/>
      <c r="CGW1" s="65"/>
      <c r="CGX1" s="65"/>
      <c r="CGY1" s="65"/>
      <c r="CGZ1" s="65"/>
      <c r="CHA1" s="65"/>
      <c r="CHB1" s="65"/>
      <c r="CHC1" s="65"/>
      <c r="CHD1" s="65"/>
      <c r="CHE1" s="65"/>
      <c r="CHF1" s="65"/>
      <c r="CHG1" s="65"/>
      <c r="CHH1" s="65"/>
      <c r="CHI1" s="65"/>
      <c r="CHJ1" s="65"/>
      <c r="CHK1" s="65"/>
      <c r="CHL1" s="65"/>
      <c r="CHM1" s="65"/>
      <c r="CHN1" s="65"/>
      <c r="CHO1" s="65"/>
      <c r="CHP1" s="65"/>
      <c r="CHQ1" s="65"/>
      <c r="CHR1" s="65"/>
      <c r="CHS1" s="65"/>
      <c r="CHT1" s="65"/>
      <c r="CHU1" s="65"/>
      <c r="CHV1" s="65"/>
      <c r="CHW1" s="65"/>
      <c r="CHX1" s="65"/>
      <c r="CHY1" s="65"/>
      <c r="CHZ1" s="65"/>
      <c r="CIA1" s="65"/>
      <c r="CIB1" s="65"/>
      <c r="CIC1" s="65"/>
      <c r="CID1" s="65"/>
      <c r="CIE1" s="65"/>
      <c r="CIF1" s="65"/>
      <c r="CIG1" s="65"/>
      <c r="CIH1" s="65"/>
      <c r="CII1" s="65"/>
      <c r="CIJ1" s="65"/>
      <c r="CIK1" s="65"/>
      <c r="CIL1" s="65"/>
      <c r="CIM1" s="65"/>
      <c r="CIN1" s="65"/>
      <c r="CIO1" s="65"/>
      <c r="CIP1" s="65"/>
      <c r="CIQ1" s="65"/>
      <c r="CIR1" s="65"/>
      <c r="CIS1" s="65"/>
      <c r="CIT1" s="65"/>
      <c r="CIU1" s="65"/>
      <c r="CIV1" s="65"/>
      <c r="CIW1" s="65"/>
      <c r="CIX1" s="65"/>
      <c r="CIY1" s="65"/>
      <c r="CIZ1" s="65"/>
      <c r="CJA1" s="65"/>
      <c r="CJB1" s="65"/>
      <c r="CJC1" s="65"/>
      <c r="CJD1" s="65"/>
      <c r="CJE1" s="65"/>
      <c r="CJF1" s="65"/>
      <c r="CJG1" s="65"/>
      <c r="CJH1" s="65"/>
      <c r="CJI1" s="65"/>
      <c r="CJJ1" s="65"/>
      <c r="CJK1" s="65"/>
      <c r="CJL1" s="65"/>
      <c r="CJM1" s="65"/>
      <c r="CJN1" s="65"/>
      <c r="CJO1" s="65"/>
      <c r="CJP1" s="65"/>
      <c r="CJQ1" s="65"/>
      <c r="CJR1" s="65"/>
      <c r="CJS1" s="65"/>
      <c r="CJT1" s="65"/>
      <c r="CJU1" s="65"/>
      <c r="CJV1" s="65"/>
      <c r="CJW1" s="65"/>
      <c r="CJX1" s="65"/>
      <c r="CJY1" s="65"/>
      <c r="CJZ1" s="65"/>
      <c r="CKA1" s="65"/>
      <c r="CKB1" s="65"/>
      <c r="CKC1" s="65"/>
      <c r="CKD1" s="65"/>
      <c r="CKE1" s="65"/>
      <c r="CKF1" s="65"/>
      <c r="CKG1" s="65"/>
      <c r="CKH1" s="65"/>
      <c r="CKI1" s="65"/>
      <c r="CKJ1" s="65"/>
      <c r="CKK1" s="65"/>
      <c r="CKL1" s="65"/>
      <c r="CKM1" s="65"/>
      <c r="CKN1" s="65"/>
      <c r="CKO1" s="65"/>
      <c r="CKP1" s="65"/>
      <c r="CKQ1" s="65"/>
      <c r="CKR1" s="65"/>
      <c r="CKS1" s="65"/>
      <c r="CKT1" s="65"/>
      <c r="CKU1" s="65"/>
      <c r="CKV1" s="65"/>
      <c r="CKW1" s="65"/>
      <c r="CKX1" s="65"/>
      <c r="CKY1" s="65"/>
      <c r="CKZ1" s="65"/>
      <c r="CLA1" s="65"/>
      <c r="CLB1" s="65"/>
      <c r="CLC1" s="65"/>
      <c r="CLD1" s="65"/>
      <c r="CLE1" s="65"/>
      <c r="CLF1" s="65"/>
      <c r="CLG1" s="65"/>
      <c r="CLH1" s="65"/>
      <c r="CLI1" s="65"/>
      <c r="CLJ1" s="65"/>
      <c r="CLK1" s="65"/>
      <c r="CLL1" s="65"/>
      <c r="CLM1" s="65"/>
      <c r="CLN1" s="65"/>
      <c r="CLO1" s="65"/>
      <c r="CLP1" s="65"/>
      <c r="CLQ1" s="65"/>
      <c r="CLR1" s="65"/>
      <c r="CLS1" s="65"/>
      <c r="CLT1" s="65"/>
      <c r="CLU1" s="65"/>
      <c r="CLV1" s="65"/>
      <c r="CLW1" s="65"/>
      <c r="CLX1" s="65"/>
      <c r="CLY1" s="65"/>
      <c r="CLZ1" s="65"/>
      <c r="CMA1" s="65"/>
      <c r="CMB1" s="65"/>
      <c r="CMC1" s="65"/>
      <c r="CMD1" s="65"/>
      <c r="CME1" s="65"/>
      <c r="CMF1" s="65"/>
      <c r="CMG1" s="65"/>
      <c r="CMH1" s="65"/>
      <c r="CMI1" s="65"/>
      <c r="CMJ1" s="65"/>
      <c r="CMK1" s="65"/>
      <c r="CML1" s="65"/>
      <c r="CMM1" s="65"/>
      <c r="CMN1" s="65"/>
      <c r="CMO1" s="65"/>
      <c r="CMP1" s="65"/>
      <c r="CMQ1" s="65"/>
      <c r="CMR1" s="65"/>
      <c r="CMS1" s="65"/>
      <c r="CMT1" s="65"/>
      <c r="CMU1" s="65"/>
      <c r="CMV1" s="65"/>
      <c r="CMW1" s="65"/>
      <c r="CMX1" s="65"/>
      <c r="CMY1" s="65"/>
      <c r="CMZ1" s="65"/>
      <c r="CNA1" s="65"/>
      <c r="CNB1" s="65"/>
      <c r="CNC1" s="65"/>
      <c r="CND1" s="65"/>
      <c r="CNE1" s="65"/>
      <c r="CNF1" s="65"/>
      <c r="CNG1" s="65"/>
      <c r="CNH1" s="65"/>
      <c r="CNI1" s="65"/>
      <c r="CNJ1" s="65"/>
      <c r="CNK1" s="65"/>
      <c r="CNL1" s="65"/>
      <c r="CNM1" s="65"/>
      <c r="CNN1" s="65"/>
      <c r="CNO1" s="65"/>
      <c r="CNP1" s="65"/>
      <c r="CNQ1" s="65"/>
      <c r="CNR1" s="65"/>
      <c r="CNS1" s="65"/>
      <c r="CNT1" s="65"/>
      <c r="CNU1" s="65"/>
      <c r="CNV1" s="65"/>
      <c r="CNW1" s="65"/>
      <c r="CNX1" s="65"/>
      <c r="CNY1" s="65"/>
      <c r="CNZ1" s="65"/>
      <c r="COA1" s="65"/>
      <c r="COB1" s="65"/>
      <c r="COC1" s="65"/>
      <c r="COD1" s="65"/>
      <c r="COE1" s="65"/>
      <c r="COF1" s="65"/>
      <c r="COG1" s="65"/>
      <c r="COH1" s="65"/>
      <c r="COI1" s="65"/>
      <c r="COJ1" s="65"/>
      <c r="COK1" s="65"/>
      <c r="COL1" s="65"/>
      <c r="COM1" s="65"/>
      <c r="CON1" s="65"/>
      <c r="COO1" s="65"/>
      <c r="COP1" s="65"/>
      <c r="COQ1" s="65"/>
      <c r="COR1" s="65"/>
      <c r="COS1" s="65"/>
      <c r="COT1" s="65"/>
      <c r="COU1" s="65"/>
      <c r="COV1" s="65"/>
      <c r="COW1" s="65"/>
      <c r="COX1" s="65"/>
      <c r="COY1" s="65"/>
      <c r="COZ1" s="65"/>
      <c r="CPA1" s="65"/>
      <c r="CPB1" s="65"/>
      <c r="CPC1" s="65"/>
      <c r="CPD1" s="65"/>
      <c r="CPE1" s="65"/>
      <c r="CPF1" s="65"/>
      <c r="CPG1" s="65"/>
      <c r="CPH1" s="65"/>
      <c r="CPI1" s="65"/>
      <c r="CPJ1" s="65"/>
      <c r="CPK1" s="65"/>
      <c r="CPL1" s="65"/>
      <c r="CPM1" s="65"/>
      <c r="CPN1" s="65"/>
      <c r="CPO1" s="65"/>
      <c r="CPP1" s="65"/>
      <c r="CPQ1" s="65"/>
      <c r="CPR1" s="65"/>
      <c r="CPS1" s="65"/>
      <c r="CPT1" s="65"/>
      <c r="CPU1" s="65"/>
      <c r="CPV1" s="65"/>
      <c r="CPW1" s="65"/>
      <c r="CPX1" s="65"/>
      <c r="CPY1" s="65"/>
      <c r="CPZ1" s="65"/>
      <c r="CQA1" s="65"/>
      <c r="CQB1" s="65"/>
      <c r="CQC1" s="65"/>
      <c r="CQD1" s="65"/>
      <c r="CQE1" s="65"/>
      <c r="CQF1" s="65"/>
      <c r="CQG1" s="65"/>
      <c r="CQH1" s="65"/>
      <c r="CQI1" s="65"/>
      <c r="CQJ1" s="65"/>
      <c r="CQK1" s="65"/>
      <c r="CQL1" s="65"/>
      <c r="CQM1" s="65"/>
      <c r="CQN1" s="65"/>
      <c r="CQO1" s="65"/>
      <c r="CQP1" s="65"/>
      <c r="CQQ1" s="65"/>
      <c r="CQR1" s="65"/>
      <c r="CQS1" s="65"/>
      <c r="CQT1" s="65"/>
      <c r="CQU1" s="65"/>
      <c r="CQV1" s="65"/>
      <c r="CQW1" s="65"/>
      <c r="CQX1" s="65"/>
      <c r="CQY1" s="65"/>
      <c r="CQZ1" s="65"/>
      <c r="CRA1" s="65"/>
      <c r="CRB1" s="65"/>
      <c r="CRC1" s="65"/>
      <c r="CRD1" s="65"/>
      <c r="CRE1" s="65"/>
      <c r="CRF1" s="65"/>
      <c r="CRG1" s="65"/>
      <c r="CRH1" s="65"/>
      <c r="CRI1" s="65"/>
      <c r="CRJ1" s="65"/>
      <c r="CRK1" s="65"/>
      <c r="CRL1" s="65"/>
      <c r="CRM1" s="65"/>
      <c r="CRN1" s="65"/>
      <c r="CRO1" s="65"/>
      <c r="CRP1" s="65"/>
      <c r="CRQ1" s="65"/>
      <c r="CRR1" s="65"/>
      <c r="CRS1" s="65"/>
      <c r="CRT1" s="65"/>
      <c r="CRU1" s="65"/>
      <c r="CRV1" s="65"/>
      <c r="CRW1" s="65"/>
      <c r="CRX1" s="65"/>
      <c r="CRY1" s="65"/>
      <c r="CRZ1" s="65"/>
      <c r="CSA1" s="65"/>
      <c r="CSB1" s="65"/>
      <c r="CSC1" s="65"/>
      <c r="CSD1" s="65"/>
      <c r="CSE1" s="65"/>
      <c r="CSF1" s="65"/>
      <c r="CSG1" s="65"/>
      <c r="CSH1" s="65"/>
      <c r="CSI1" s="65"/>
      <c r="CSJ1" s="65"/>
      <c r="CSK1" s="65"/>
      <c r="CSL1" s="65"/>
      <c r="CSM1" s="65"/>
      <c r="CSN1" s="65"/>
      <c r="CSO1" s="65"/>
      <c r="CSP1" s="65"/>
      <c r="CSQ1" s="65"/>
      <c r="CSR1" s="65"/>
      <c r="CSS1" s="65"/>
      <c r="CST1" s="65"/>
      <c r="CSU1" s="65"/>
      <c r="CSV1" s="65"/>
      <c r="CSW1" s="65"/>
      <c r="CSX1" s="65"/>
      <c r="CSY1" s="65"/>
      <c r="CSZ1" s="65"/>
      <c r="CTA1" s="65"/>
      <c r="CTB1" s="65"/>
      <c r="CTC1" s="65"/>
      <c r="CTD1" s="65"/>
      <c r="CTE1" s="65"/>
      <c r="CTF1" s="65"/>
      <c r="CTG1" s="65"/>
      <c r="CTH1" s="65"/>
      <c r="CTI1" s="65"/>
      <c r="CTJ1" s="65"/>
      <c r="CTK1" s="65"/>
      <c r="CTL1" s="65"/>
      <c r="CTM1" s="65"/>
      <c r="CTN1" s="65"/>
      <c r="CTO1" s="65"/>
      <c r="CTP1" s="65"/>
      <c r="CTQ1" s="65"/>
      <c r="CTR1" s="65"/>
      <c r="CTS1" s="65"/>
      <c r="CTT1" s="65"/>
      <c r="CTU1" s="65"/>
      <c r="CTV1" s="65"/>
      <c r="CTW1" s="65"/>
      <c r="CTX1" s="65"/>
      <c r="CTY1" s="65"/>
      <c r="CTZ1" s="65"/>
      <c r="CUA1" s="65"/>
      <c r="CUB1" s="65"/>
      <c r="CUC1" s="65"/>
      <c r="CUD1" s="65"/>
      <c r="CUE1" s="65"/>
      <c r="CUF1" s="65"/>
      <c r="CUG1" s="65"/>
      <c r="CUH1" s="65"/>
      <c r="CUI1" s="65"/>
      <c r="CUJ1" s="65"/>
      <c r="CUK1" s="65"/>
      <c r="CUL1" s="65"/>
      <c r="CUM1" s="65"/>
      <c r="CUN1" s="65"/>
      <c r="CUO1" s="65"/>
      <c r="CUP1" s="65"/>
      <c r="CUQ1" s="65"/>
      <c r="CUR1" s="65"/>
      <c r="CUS1" s="65"/>
      <c r="CUT1" s="65"/>
      <c r="CUU1" s="65"/>
      <c r="CUV1" s="65"/>
      <c r="CUW1" s="65"/>
      <c r="CUX1" s="65"/>
      <c r="CUY1" s="65"/>
      <c r="CUZ1" s="65"/>
      <c r="CVA1" s="65"/>
      <c r="CVB1" s="65"/>
      <c r="CVC1" s="65"/>
      <c r="CVD1" s="65"/>
      <c r="CVE1" s="65"/>
      <c r="CVF1" s="65"/>
      <c r="CVG1" s="65"/>
      <c r="CVH1" s="65"/>
      <c r="CVI1" s="65"/>
      <c r="CVJ1" s="65"/>
      <c r="CVK1" s="65"/>
      <c r="CVL1" s="65"/>
      <c r="CVM1" s="65"/>
      <c r="CVN1" s="65"/>
      <c r="CVO1" s="65"/>
      <c r="CVP1" s="65"/>
      <c r="CVQ1" s="65"/>
      <c r="CVR1" s="65"/>
      <c r="CVS1" s="65"/>
      <c r="CVT1" s="65"/>
      <c r="CVU1" s="65"/>
      <c r="CVV1" s="65"/>
      <c r="CVW1" s="65"/>
      <c r="CVX1" s="65"/>
      <c r="CVY1" s="65"/>
      <c r="CVZ1" s="65"/>
      <c r="CWA1" s="65"/>
      <c r="CWB1" s="65"/>
      <c r="CWC1" s="65"/>
      <c r="CWD1" s="65"/>
      <c r="CWE1" s="65"/>
      <c r="CWF1" s="65"/>
      <c r="CWG1" s="65"/>
      <c r="CWH1" s="65"/>
      <c r="CWI1" s="65"/>
      <c r="CWJ1" s="65"/>
      <c r="CWK1" s="65"/>
      <c r="CWL1" s="65"/>
      <c r="CWM1" s="65"/>
      <c r="CWN1" s="65"/>
      <c r="CWO1" s="65"/>
      <c r="CWP1" s="65"/>
      <c r="CWQ1" s="65"/>
      <c r="CWR1" s="65"/>
      <c r="CWS1" s="65"/>
      <c r="CWT1" s="65"/>
      <c r="CWU1" s="65"/>
      <c r="CWV1" s="65"/>
      <c r="CWW1" s="65"/>
      <c r="CWX1" s="65"/>
      <c r="CWY1" s="65"/>
      <c r="CWZ1" s="65"/>
      <c r="CXA1" s="65"/>
      <c r="CXB1" s="65"/>
      <c r="CXC1" s="65"/>
      <c r="CXD1" s="65"/>
      <c r="CXE1" s="65"/>
      <c r="CXF1" s="65"/>
      <c r="CXG1" s="65"/>
      <c r="CXH1" s="65"/>
      <c r="CXI1" s="65"/>
      <c r="CXJ1" s="65"/>
      <c r="CXK1" s="65"/>
      <c r="CXL1" s="65"/>
      <c r="CXM1" s="65"/>
      <c r="CXN1" s="65"/>
      <c r="CXO1" s="65"/>
      <c r="CXP1" s="65"/>
      <c r="CXQ1" s="65"/>
      <c r="CXR1" s="65"/>
      <c r="CXS1" s="65"/>
      <c r="CXT1" s="65"/>
      <c r="CXU1" s="65"/>
      <c r="CXV1" s="65"/>
      <c r="CXW1" s="65"/>
      <c r="CXX1" s="65"/>
      <c r="CXY1" s="65"/>
      <c r="CXZ1" s="65"/>
      <c r="CYA1" s="65"/>
      <c r="CYB1" s="65"/>
      <c r="CYC1" s="65"/>
      <c r="CYD1" s="65"/>
      <c r="CYE1" s="65"/>
      <c r="CYF1" s="65"/>
      <c r="CYG1" s="65"/>
      <c r="CYH1" s="65"/>
      <c r="CYI1" s="65"/>
      <c r="CYJ1" s="65"/>
      <c r="CYK1" s="65"/>
      <c r="CYL1" s="65"/>
      <c r="CYM1" s="65"/>
      <c r="CYN1" s="65"/>
      <c r="CYO1" s="65"/>
      <c r="CYP1" s="65"/>
      <c r="CYQ1" s="65"/>
      <c r="CYR1" s="65"/>
      <c r="CYS1" s="65"/>
      <c r="CYT1" s="65"/>
      <c r="CYU1" s="65"/>
      <c r="CYV1" s="65"/>
      <c r="CYW1" s="65"/>
      <c r="CYX1" s="65"/>
      <c r="CYY1" s="65"/>
      <c r="CYZ1" s="65"/>
      <c r="CZA1" s="65"/>
      <c r="CZB1" s="65"/>
      <c r="CZC1" s="65"/>
      <c r="CZD1" s="65"/>
      <c r="CZE1" s="65"/>
      <c r="CZF1" s="65"/>
      <c r="CZG1" s="65"/>
      <c r="CZH1" s="65"/>
      <c r="CZI1" s="65"/>
      <c r="CZJ1" s="65"/>
      <c r="CZK1" s="65"/>
      <c r="CZL1" s="65"/>
      <c r="CZM1" s="65"/>
      <c r="CZN1" s="65"/>
      <c r="CZO1" s="65"/>
      <c r="CZP1" s="65"/>
      <c r="CZQ1" s="65"/>
      <c r="CZR1" s="65"/>
      <c r="CZS1" s="65"/>
      <c r="CZT1" s="65"/>
      <c r="CZU1" s="65"/>
      <c r="CZV1" s="65"/>
      <c r="CZW1" s="65"/>
      <c r="CZX1" s="65"/>
      <c r="CZY1" s="65"/>
      <c r="CZZ1" s="65"/>
      <c r="DAA1" s="65"/>
      <c r="DAB1" s="65"/>
      <c r="DAC1" s="65"/>
      <c r="DAD1" s="65"/>
      <c r="DAE1" s="65"/>
      <c r="DAF1" s="65"/>
      <c r="DAG1" s="65"/>
      <c r="DAH1" s="65"/>
      <c r="DAI1" s="65"/>
      <c r="DAJ1" s="65"/>
      <c r="DAK1" s="65"/>
      <c r="DAL1" s="65"/>
      <c r="DAM1" s="65"/>
      <c r="DAN1" s="65"/>
      <c r="DAO1" s="65"/>
      <c r="DAP1" s="65"/>
      <c r="DAQ1" s="65"/>
      <c r="DAR1" s="65"/>
      <c r="DAS1" s="65"/>
      <c r="DAT1" s="65"/>
      <c r="DAU1" s="65"/>
      <c r="DAV1" s="65"/>
      <c r="DAW1" s="65"/>
      <c r="DAX1" s="65"/>
      <c r="DAY1" s="65"/>
      <c r="DAZ1" s="65"/>
      <c r="DBA1" s="65"/>
      <c r="DBB1" s="65"/>
      <c r="DBC1" s="65"/>
      <c r="DBD1" s="65"/>
      <c r="DBE1" s="65"/>
      <c r="DBF1" s="65"/>
      <c r="DBG1" s="65"/>
      <c r="DBH1" s="65"/>
      <c r="DBI1" s="65"/>
      <c r="DBJ1" s="65"/>
      <c r="DBK1" s="65"/>
      <c r="DBL1" s="65"/>
      <c r="DBM1" s="65"/>
      <c r="DBN1" s="65"/>
      <c r="DBO1" s="65"/>
      <c r="DBP1" s="65"/>
      <c r="DBQ1" s="65"/>
      <c r="DBR1" s="65"/>
      <c r="DBS1" s="65"/>
      <c r="DBT1" s="65"/>
      <c r="DBU1" s="65"/>
      <c r="DBV1" s="65"/>
      <c r="DBW1" s="65"/>
      <c r="DBX1" s="65"/>
      <c r="DBY1" s="65"/>
      <c r="DBZ1" s="65"/>
      <c r="DCA1" s="65"/>
      <c r="DCB1" s="65"/>
      <c r="DCC1" s="65"/>
      <c r="DCD1" s="65"/>
      <c r="DCE1" s="65"/>
      <c r="DCF1" s="65"/>
      <c r="DCG1" s="65"/>
      <c r="DCH1" s="65"/>
      <c r="DCI1" s="65"/>
      <c r="DCJ1" s="65"/>
      <c r="DCK1" s="65"/>
      <c r="DCL1" s="65"/>
      <c r="DCM1" s="65"/>
      <c r="DCN1" s="65"/>
      <c r="DCO1" s="65"/>
      <c r="DCP1" s="65"/>
      <c r="DCQ1" s="65"/>
      <c r="DCR1" s="65"/>
      <c r="DCS1" s="65"/>
      <c r="DCT1" s="65"/>
      <c r="DCU1" s="65"/>
      <c r="DCV1" s="65"/>
      <c r="DCW1" s="65"/>
      <c r="DCX1" s="65"/>
      <c r="DCY1" s="65"/>
      <c r="DCZ1" s="65"/>
      <c r="DDA1" s="65"/>
      <c r="DDB1" s="65"/>
      <c r="DDC1" s="65"/>
      <c r="DDD1" s="65"/>
      <c r="DDE1" s="65"/>
      <c r="DDF1" s="65"/>
      <c r="DDG1" s="65"/>
      <c r="DDH1" s="65"/>
      <c r="DDI1" s="65"/>
      <c r="DDJ1" s="65"/>
      <c r="DDK1" s="65"/>
      <c r="DDL1" s="65"/>
      <c r="DDM1" s="65"/>
      <c r="DDN1" s="65"/>
      <c r="DDO1" s="65"/>
      <c r="DDP1" s="65"/>
      <c r="DDQ1" s="65"/>
      <c r="DDR1" s="65"/>
      <c r="DDS1" s="65"/>
      <c r="DDT1" s="65"/>
      <c r="DDU1" s="65"/>
      <c r="DDV1" s="65"/>
      <c r="DDW1" s="65"/>
      <c r="DDX1" s="65"/>
      <c r="DDY1" s="65"/>
      <c r="DDZ1" s="65"/>
      <c r="DEA1" s="65"/>
      <c r="DEB1" s="65"/>
      <c r="DEC1" s="65"/>
      <c r="DED1" s="65"/>
      <c r="DEE1" s="65"/>
      <c r="DEF1" s="65"/>
      <c r="DEG1" s="65"/>
      <c r="DEH1" s="65"/>
      <c r="DEI1" s="65"/>
      <c r="DEJ1" s="65"/>
      <c r="DEK1" s="65"/>
      <c r="DEL1" s="65"/>
      <c r="DEM1" s="65"/>
      <c r="DEN1" s="65"/>
      <c r="DEO1" s="65"/>
      <c r="DEP1" s="65"/>
      <c r="DEQ1" s="65"/>
      <c r="DER1" s="65"/>
      <c r="DES1" s="65"/>
      <c r="DET1" s="65"/>
      <c r="DEU1" s="65"/>
      <c r="DEV1" s="65"/>
      <c r="DEW1" s="65"/>
      <c r="DEX1" s="65"/>
      <c r="DEY1" s="65"/>
      <c r="DEZ1" s="65"/>
      <c r="DFA1" s="65"/>
      <c r="DFB1" s="65"/>
      <c r="DFC1" s="65"/>
      <c r="DFD1" s="65"/>
      <c r="DFE1" s="65"/>
      <c r="DFF1" s="65"/>
      <c r="DFG1" s="65"/>
      <c r="DFH1" s="65"/>
      <c r="DFI1" s="65"/>
      <c r="DFJ1" s="65"/>
      <c r="DFK1" s="65"/>
      <c r="DFL1" s="65"/>
      <c r="DFM1" s="65"/>
      <c r="DFN1" s="65"/>
      <c r="DFO1" s="65"/>
      <c r="DFP1" s="65"/>
      <c r="DFQ1" s="65"/>
      <c r="DFR1" s="65"/>
      <c r="DFS1" s="65"/>
      <c r="DFT1" s="65"/>
      <c r="DFU1" s="65"/>
      <c r="DFV1" s="65"/>
      <c r="DFW1" s="65"/>
      <c r="DFX1" s="65"/>
      <c r="DFY1" s="65"/>
      <c r="DFZ1" s="65"/>
      <c r="DGA1" s="65"/>
      <c r="DGB1" s="65"/>
      <c r="DGC1" s="65"/>
      <c r="DGD1" s="65"/>
      <c r="DGE1" s="65"/>
      <c r="DGF1" s="65"/>
      <c r="DGG1" s="65"/>
      <c r="DGH1" s="65"/>
      <c r="DGI1" s="65"/>
      <c r="DGJ1" s="65"/>
      <c r="DGK1" s="65"/>
      <c r="DGL1" s="65"/>
      <c r="DGM1" s="65"/>
      <c r="DGN1" s="65"/>
      <c r="DGO1" s="65"/>
      <c r="DGP1" s="65"/>
      <c r="DGQ1" s="65"/>
      <c r="DGR1" s="65"/>
      <c r="DGS1" s="65"/>
      <c r="DGT1" s="65"/>
      <c r="DGU1" s="65"/>
      <c r="DGV1" s="65"/>
      <c r="DGW1" s="65"/>
      <c r="DGX1" s="65"/>
      <c r="DGY1" s="65"/>
      <c r="DGZ1" s="65"/>
      <c r="DHA1" s="65"/>
      <c r="DHB1" s="65"/>
      <c r="DHC1" s="65"/>
      <c r="DHD1" s="65"/>
      <c r="DHE1" s="65"/>
      <c r="DHF1" s="65"/>
      <c r="DHG1" s="65"/>
      <c r="DHH1" s="65"/>
      <c r="DHI1" s="65"/>
      <c r="DHJ1" s="65"/>
      <c r="DHK1" s="65"/>
      <c r="DHL1" s="65"/>
      <c r="DHM1" s="65"/>
      <c r="DHN1" s="65"/>
      <c r="DHO1" s="65"/>
      <c r="DHP1" s="65"/>
      <c r="DHQ1" s="65"/>
      <c r="DHR1" s="65"/>
      <c r="DHS1" s="65"/>
      <c r="DHT1" s="65"/>
      <c r="DHU1" s="65"/>
      <c r="DHV1" s="65"/>
      <c r="DHW1" s="65"/>
      <c r="DHX1" s="65"/>
      <c r="DHY1" s="65"/>
      <c r="DHZ1" s="65"/>
      <c r="DIA1" s="65"/>
      <c r="DIB1" s="65"/>
      <c r="DIC1" s="65"/>
      <c r="DID1" s="65"/>
      <c r="DIE1" s="65"/>
      <c r="DIF1" s="65"/>
      <c r="DIG1" s="65"/>
      <c r="DIH1" s="65"/>
      <c r="DII1" s="65"/>
      <c r="DIJ1" s="65"/>
      <c r="DIK1" s="65"/>
      <c r="DIL1" s="65"/>
      <c r="DIM1" s="65"/>
      <c r="DIN1" s="65"/>
      <c r="DIO1" s="65"/>
      <c r="DIP1" s="65"/>
      <c r="DIQ1" s="65"/>
      <c r="DIR1" s="65"/>
      <c r="DIS1" s="65"/>
      <c r="DIT1" s="65"/>
      <c r="DIU1" s="65"/>
      <c r="DIV1" s="65"/>
      <c r="DIW1" s="65"/>
      <c r="DIX1" s="65"/>
      <c r="DIY1" s="65"/>
      <c r="DIZ1" s="65"/>
      <c r="DJA1" s="65"/>
      <c r="DJB1" s="65"/>
      <c r="DJC1" s="65"/>
      <c r="DJD1" s="65"/>
      <c r="DJE1" s="65"/>
      <c r="DJF1" s="65"/>
      <c r="DJG1" s="65"/>
      <c r="DJH1" s="65"/>
      <c r="DJI1" s="65"/>
      <c r="DJJ1" s="65"/>
      <c r="DJK1" s="65"/>
      <c r="DJL1" s="65"/>
      <c r="DJM1" s="65"/>
      <c r="DJN1" s="65"/>
      <c r="DJO1" s="65"/>
      <c r="DJP1" s="65"/>
      <c r="DJQ1" s="65"/>
      <c r="DJR1" s="65"/>
      <c r="DJS1" s="65"/>
      <c r="DJT1" s="65"/>
      <c r="DJU1" s="65"/>
      <c r="DJV1" s="65"/>
      <c r="DJW1" s="65"/>
      <c r="DJX1" s="65"/>
      <c r="DJY1" s="65"/>
      <c r="DJZ1" s="65"/>
      <c r="DKA1" s="65"/>
      <c r="DKB1" s="65"/>
      <c r="DKC1" s="65"/>
      <c r="DKD1" s="65"/>
      <c r="DKE1" s="65"/>
      <c r="DKF1" s="65"/>
      <c r="DKG1" s="65"/>
      <c r="DKH1" s="65"/>
      <c r="DKI1" s="65"/>
      <c r="DKJ1" s="65"/>
      <c r="DKK1" s="65"/>
      <c r="DKL1" s="65"/>
      <c r="DKM1" s="65"/>
      <c r="DKN1" s="65"/>
      <c r="DKO1" s="65"/>
      <c r="DKP1" s="65"/>
      <c r="DKQ1" s="65"/>
      <c r="DKR1" s="65"/>
      <c r="DKS1" s="65"/>
      <c r="DKT1" s="65"/>
      <c r="DKU1" s="65"/>
      <c r="DKV1" s="65"/>
      <c r="DKW1" s="65"/>
      <c r="DKX1" s="65"/>
      <c r="DKY1" s="65"/>
      <c r="DKZ1" s="65"/>
      <c r="DLA1" s="65"/>
      <c r="DLB1" s="65"/>
      <c r="DLC1" s="65"/>
      <c r="DLD1" s="65"/>
      <c r="DLE1" s="65"/>
      <c r="DLF1" s="65"/>
      <c r="DLG1" s="65"/>
      <c r="DLH1" s="65"/>
      <c r="DLI1" s="65"/>
      <c r="DLJ1" s="65"/>
      <c r="DLK1" s="65"/>
      <c r="DLL1" s="65"/>
      <c r="DLM1" s="65"/>
      <c r="DLN1" s="65"/>
      <c r="DLO1" s="65"/>
      <c r="DLP1" s="65"/>
      <c r="DLQ1" s="65"/>
      <c r="DLR1" s="65"/>
      <c r="DLS1" s="65"/>
      <c r="DLT1" s="65"/>
      <c r="DLU1" s="65"/>
      <c r="DLV1" s="65"/>
      <c r="DLW1" s="65"/>
      <c r="DLX1" s="65"/>
      <c r="DLY1" s="65"/>
      <c r="DLZ1" s="65"/>
      <c r="DMA1" s="65"/>
      <c r="DMB1" s="65"/>
      <c r="DMC1" s="65"/>
      <c r="DMD1" s="65"/>
      <c r="DME1" s="65"/>
      <c r="DMF1" s="65"/>
      <c r="DMG1" s="65"/>
      <c r="DMH1" s="65"/>
      <c r="DMI1" s="65"/>
      <c r="DMJ1" s="65"/>
      <c r="DMK1" s="65"/>
      <c r="DML1" s="65"/>
      <c r="DMM1" s="65"/>
      <c r="DMN1" s="65"/>
      <c r="DMO1" s="65"/>
      <c r="DMP1" s="65"/>
      <c r="DMQ1" s="65"/>
      <c r="DMR1" s="65"/>
      <c r="DMS1" s="65"/>
      <c r="DMT1" s="65"/>
      <c r="DMU1" s="65"/>
      <c r="DMV1" s="65"/>
      <c r="DMW1" s="65"/>
      <c r="DMX1" s="65"/>
      <c r="DMY1" s="65"/>
      <c r="DMZ1" s="65"/>
      <c r="DNA1" s="65"/>
      <c r="DNB1" s="65"/>
      <c r="DNC1" s="65"/>
      <c r="DND1" s="65"/>
      <c r="DNE1" s="65"/>
      <c r="DNF1" s="65"/>
      <c r="DNG1" s="65"/>
      <c r="DNH1" s="65"/>
      <c r="DNI1" s="65"/>
      <c r="DNJ1" s="65"/>
      <c r="DNK1" s="65"/>
      <c r="DNL1" s="65"/>
      <c r="DNM1" s="65"/>
      <c r="DNN1" s="65"/>
      <c r="DNO1" s="65"/>
      <c r="DNP1" s="65"/>
      <c r="DNQ1" s="65"/>
      <c r="DNR1" s="65"/>
      <c r="DNS1" s="65"/>
      <c r="DNT1" s="65"/>
      <c r="DNU1" s="65"/>
      <c r="DNV1" s="65"/>
      <c r="DNW1" s="65"/>
      <c r="DNX1" s="65"/>
      <c r="DNY1" s="65"/>
      <c r="DNZ1" s="65"/>
      <c r="DOA1" s="65"/>
      <c r="DOB1" s="65"/>
      <c r="DOC1" s="65"/>
      <c r="DOD1" s="65"/>
      <c r="DOE1" s="65"/>
      <c r="DOF1" s="65"/>
      <c r="DOG1" s="65"/>
      <c r="DOH1" s="65"/>
      <c r="DOI1" s="65"/>
      <c r="DOJ1" s="65"/>
      <c r="DOK1" s="65"/>
      <c r="DOL1" s="65"/>
      <c r="DOM1" s="65"/>
      <c r="DON1" s="65"/>
      <c r="DOO1" s="65"/>
      <c r="DOP1" s="65"/>
      <c r="DOQ1" s="65"/>
      <c r="DOR1" s="65"/>
      <c r="DOS1" s="65"/>
      <c r="DOT1" s="65"/>
      <c r="DOU1" s="65"/>
      <c r="DOV1" s="65"/>
      <c r="DOW1" s="65"/>
      <c r="DOX1" s="65"/>
      <c r="DOY1" s="65"/>
      <c r="DOZ1" s="65"/>
      <c r="DPA1" s="65"/>
      <c r="DPB1" s="65"/>
      <c r="DPC1" s="65"/>
      <c r="DPD1" s="65"/>
      <c r="DPE1" s="65"/>
      <c r="DPF1" s="65"/>
      <c r="DPG1" s="65"/>
      <c r="DPH1" s="65"/>
      <c r="DPI1" s="65"/>
      <c r="DPJ1" s="65"/>
      <c r="DPK1" s="65"/>
      <c r="DPL1" s="65"/>
      <c r="DPM1" s="65"/>
      <c r="DPN1" s="65"/>
      <c r="DPO1" s="65"/>
      <c r="DPP1" s="65"/>
      <c r="DPQ1" s="65"/>
      <c r="DPR1" s="65"/>
      <c r="DPS1" s="65"/>
      <c r="DPT1" s="65"/>
      <c r="DPU1" s="65"/>
      <c r="DPV1" s="65"/>
      <c r="DPW1" s="65"/>
      <c r="DPX1" s="65"/>
      <c r="DPY1" s="65"/>
      <c r="DPZ1" s="65"/>
      <c r="DQA1" s="65"/>
      <c r="DQB1" s="65"/>
      <c r="DQC1" s="65"/>
      <c r="DQD1" s="65"/>
      <c r="DQE1" s="65"/>
      <c r="DQF1" s="65"/>
      <c r="DQG1" s="65"/>
      <c r="DQH1" s="65"/>
      <c r="DQI1" s="65"/>
      <c r="DQJ1" s="65"/>
      <c r="DQK1" s="65"/>
      <c r="DQL1" s="65"/>
      <c r="DQM1" s="65"/>
      <c r="DQN1" s="65"/>
      <c r="DQO1" s="65"/>
      <c r="DQP1" s="65"/>
      <c r="DQQ1" s="65"/>
      <c r="DQR1" s="65"/>
      <c r="DQS1" s="65"/>
      <c r="DQT1" s="65"/>
      <c r="DQU1" s="65"/>
      <c r="DQV1" s="65"/>
      <c r="DQW1" s="65"/>
      <c r="DQX1" s="65"/>
      <c r="DQY1" s="65"/>
      <c r="DQZ1" s="65"/>
      <c r="DRA1" s="65"/>
      <c r="DRB1" s="65"/>
      <c r="DRC1" s="65"/>
      <c r="DRD1" s="65"/>
      <c r="DRE1" s="65"/>
      <c r="DRF1" s="65"/>
      <c r="DRG1" s="65"/>
      <c r="DRH1" s="65"/>
      <c r="DRI1" s="65"/>
      <c r="DRJ1" s="65"/>
      <c r="DRK1" s="65"/>
      <c r="DRL1" s="65"/>
      <c r="DRM1" s="65"/>
      <c r="DRN1" s="65"/>
      <c r="DRO1" s="65"/>
      <c r="DRP1" s="65"/>
      <c r="DRQ1" s="65"/>
      <c r="DRR1" s="65"/>
      <c r="DRS1" s="65"/>
      <c r="DRT1" s="65"/>
      <c r="DRU1" s="65"/>
      <c r="DRV1" s="65"/>
      <c r="DRW1" s="65"/>
      <c r="DRX1" s="65"/>
      <c r="DRY1" s="65"/>
      <c r="DRZ1" s="65"/>
      <c r="DSA1" s="65"/>
      <c r="DSB1" s="65"/>
      <c r="DSC1" s="65"/>
      <c r="DSD1" s="65"/>
      <c r="DSE1" s="65"/>
      <c r="DSF1" s="65"/>
      <c r="DSG1" s="65"/>
      <c r="DSH1" s="65"/>
      <c r="DSI1" s="65"/>
      <c r="DSJ1" s="65"/>
      <c r="DSK1" s="65"/>
      <c r="DSL1" s="65"/>
      <c r="DSM1" s="65"/>
      <c r="DSN1" s="65"/>
      <c r="DSO1" s="65"/>
      <c r="DSP1" s="65"/>
      <c r="DSQ1" s="65"/>
      <c r="DSR1" s="65"/>
      <c r="DSS1" s="65"/>
      <c r="DST1" s="65"/>
      <c r="DSU1" s="65"/>
      <c r="DSV1" s="65"/>
      <c r="DSW1" s="65"/>
      <c r="DSX1" s="65"/>
      <c r="DSY1" s="65"/>
      <c r="DSZ1" s="65"/>
      <c r="DTA1" s="65"/>
      <c r="DTB1" s="65"/>
      <c r="DTC1" s="65"/>
      <c r="DTD1" s="65"/>
      <c r="DTE1" s="65"/>
      <c r="DTF1" s="65"/>
      <c r="DTG1" s="65"/>
      <c r="DTH1" s="65"/>
      <c r="DTI1" s="65"/>
      <c r="DTJ1" s="65"/>
      <c r="DTK1" s="65"/>
      <c r="DTL1" s="65"/>
      <c r="DTM1" s="65"/>
      <c r="DTN1" s="65"/>
      <c r="DTO1" s="65"/>
      <c r="DTP1" s="65"/>
      <c r="DTQ1" s="65"/>
      <c r="DTR1" s="65"/>
      <c r="DTS1" s="65"/>
      <c r="DTT1" s="65"/>
      <c r="DTU1" s="65"/>
      <c r="DTV1" s="65"/>
      <c r="DTW1" s="65"/>
      <c r="DTX1" s="65"/>
      <c r="DTY1" s="65"/>
      <c r="DTZ1" s="65"/>
      <c r="DUA1" s="65"/>
      <c r="DUB1" s="65"/>
      <c r="DUC1" s="65"/>
      <c r="DUD1" s="65"/>
      <c r="DUE1" s="65"/>
      <c r="DUF1" s="65"/>
      <c r="DUG1" s="65"/>
      <c r="DUH1" s="65"/>
      <c r="DUI1" s="65"/>
      <c r="DUJ1" s="65"/>
      <c r="DUK1" s="65"/>
      <c r="DUL1" s="65"/>
      <c r="DUM1" s="65"/>
      <c r="DUN1" s="65"/>
      <c r="DUO1" s="65"/>
      <c r="DUP1" s="65"/>
      <c r="DUQ1" s="65"/>
      <c r="DUR1" s="65"/>
      <c r="DUS1" s="65"/>
      <c r="DUT1" s="65"/>
      <c r="DUU1" s="65"/>
      <c r="DUV1" s="65"/>
      <c r="DUW1" s="65"/>
      <c r="DUX1" s="65"/>
      <c r="DUY1" s="65"/>
      <c r="DUZ1" s="65"/>
      <c r="DVA1" s="65"/>
      <c r="DVB1" s="65"/>
      <c r="DVC1" s="65"/>
      <c r="DVD1" s="65"/>
      <c r="DVE1" s="65"/>
      <c r="DVF1" s="65"/>
      <c r="DVG1" s="65"/>
      <c r="DVH1" s="65"/>
      <c r="DVI1" s="65"/>
      <c r="DVJ1" s="65"/>
      <c r="DVK1" s="65"/>
      <c r="DVL1" s="65"/>
      <c r="DVM1" s="65"/>
      <c r="DVN1" s="65"/>
      <c r="DVO1" s="65"/>
      <c r="DVP1" s="65"/>
      <c r="DVQ1" s="65"/>
      <c r="DVR1" s="65"/>
      <c r="DVS1" s="65"/>
      <c r="DVT1" s="65"/>
      <c r="DVU1" s="65"/>
      <c r="DVV1" s="65"/>
      <c r="DVW1" s="65"/>
      <c r="DVX1" s="65"/>
      <c r="DVY1" s="65"/>
      <c r="DVZ1" s="65"/>
      <c r="DWA1" s="65"/>
      <c r="DWB1" s="65"/>
      <c r="DWC1" s="65"/>
      <c r="DWD1" s="65"/>
      <c r="DWE1" s="65"/>
      <c r="DWF1" s="65"/>
      <c r="DWG1" s="65"/>
      <c r="DWH1" s="65"/>
      <c r="DWI1" s="65"/>
      <c r="DWJ1" s="65"/>
      <c r="DWK1" s="65"/>
      <c r="DWL1" s="65"/>
      <c r="DWM1" s="65"/>
      <c r="DWN1" s="65"/>
      <c r="DWO1" s="65"/>
      <c r="DWP1" s="65"/>
      <c r="DWQ1" s="65"/>
      <c r="DWR1" s="65"/>
      <c r="DWS1" s="65"/>
      <c r="DWT1" s="65"/>
      <c r="DWU1" s="65"/>
      <c r="DWV1" s="65"/>
      <c r="DWW1" s="65"/>
      <c r="DWX1" s="65"/>
      <c r="DWY1" s="65"/>
      <c r="DWZ1" s="65"/>
      <c r="DXA1" s="65"/>
      <c r="DXB1" s="65"/>
      <c r="DXC1" s="65"/>
      <c r="DXD1" s="65"/>
      <c r="DXE1" s="65"/>
      <c r="DXF1" s="65"/>
      <c r="DXG1" s="65"/>
      <c r="DXH1" s="65"/>
      <c r="DXI1" s="65"/>
      <c r="DXJ1" s="65"/>
      <c r="DXK1" s="65"/>
      <c r="DXL1" s="65"/>
      <c r="DXM1" s="65"/>
      <c r="DXN1" s="65"/>
      <c r="DXO1" s="65"/>
      <c r="DXP1" s="65"/>
      <c r="DXQ1" s="65"/>
      <c r="DXR1" s="65"/>
      <c r="DXS1" s="65"/>
      <c r="DXT1" s="65"/>
      <c r="DXU1" s="65"/>
      <c r="DXV1" s="65"/>
      <c r="DXW1" s="65"/>
      <c r="DXX1" s="65"/>
      <c r="DXY1" s="65"/>
      <c r="DXZ1" s="65"/>
      <c r="DYA1" s="65"/>
      <c r="DYB1" s="65"/>
      <c r="DYC1" s="65"/>
      <c r="DYD1" s="65"/>
      <c r="DYE1" s="65"/>
      <c r="DYF1" s="65"/>
      <c r="DYG1" s="65"/>
      <c r="DYH1" s="65"/>
      <c r="DYI1" s="65"/>
      <c r="DYJ1" s="65"/>
      <c r="DYK1" s="65"/>
      <c r="DYL1" s="65"/>
      <c r="DYM1" s="65"/>
      <c r="DYN1" s="65"/>
      <c r="DYO1" s="65"/>
      <c r="DYP1" s="65"/>
      <c r="DYQ1" s="65"/>
      <c r="DYR1" s="65"/>
      <c r="DYS1" s="65"/>
      <c r="DYT1" s="65"/>
      <c r="DYU1" s="65"/>
      <c r="DYV1" s="65"/>
      <c r="DYW1" s="65"/>
      <c r="DYX1" s="65"/>
      <c r="DYY1" s="65"/>
      <c r="DYZ1" s="65"/>
      <c r="DZA1" s="65"/>
      <c r="DZB1" s="65"/>
      <c r="DZC1" s="65"/>
      <c r="DZD1" s="65"/>
      <c r="DZE1" s="65"/>
      <c r="DZF1" s="65"/>
      <c r="DZG1" s="65"/>
      <c r="DZH1" s="65"/>
      <c r="DZI1" s="65"/>
      <c r="DZJ1" s="65"/>
      <c r="DZK1" s="65"/>
      <c r="DZL1" s="65"/>
      <c r="DZM1" s="65"/>
      <c r="DZN1" s="65"/>
      <c r="DZO1" s="65"/>
      <c r="DZP1" s="65"/>
      <c r="DZQ1" s="65"/>
      <c r="DZR1" s="65"/>
      <c r="DZS1" s="65"/>
      <c r="DZT1" s="65"/>
      <c r="DZU1" s="65"/>
      <c r="DZV1" s="65"/>
      <c r="DZW1" s="65"/>
      <c r="DZX1" s="65"/>
      <c r="DZY1" s="65"/>
      <c r="DZZ1" s="65"/>
      <c r="EAA1" s="65"/>
      <c r="EAB1" s="65"/>
      <c r="EAC1" s="65"/>
      <c r="EAD1" s="65"/>
      <c r="EAE1" s="65"/>
      <c r="EAF1" s="65"/>
      <c r="EAG1" s="65"/>
      <c r="EAH1" s="65"/>
      <c r="EAI1" s="65"/>
      <c r="EAJ1" s="65"/>
      <c r="EAK1" s="65"/>
      <c r="EAL1" s="65"/>
      <c r="EAM1" s="65"/>
      <c r="EAN1" s="65"/>
      <c r="EAO1" s="65"/>
      <c r="EAP1" s="65"/>
      <c r="EAQ1" s="65"/>
      <c r="EAR1" s="65"/>
      <c r="EAS1" s="65"/>
      <c r="EAT1" s="65"/>
      <c r="EAU1" s="65"/>
      <c r="EAV1" s="65"/>
      <c r="EAW1" s="65"/>
      <c r="EAX1" s="65"/>
      <c r="EAY1" s="65"/>
      <c r="EAZ1" s="65"/>
      <c r="EBA1" s="65"/>
      <c r="EBB1" s="65"/>
      <c r="EBC1" s="65"/>
      <c r="EBD1" s="65"/>
      <c r="EBE1" s="65"/>
      <c r="EBF1" s="65"/>
      <c r="EBG1" s="65"/>
      <c r="EBH1" s="65"/>
      <c r="EBI1" s="65"/>
      <c r="EBJ1" s="65"/>
      <c r="EBK1" s="65"/>
      <c r="EBL1" s="65"/>
      <c r="EBM1" s="65"/>
      <c r="EBN1" s="65"/>
      <c r="EBO1" s="65"/>
      <c r="EBP1" s="65"/>
      <c r="EBQ1" s="65"/>
      <c r="EBR1" s="65"/>
      <c r="EBS1" s="65"/>
      <c r="EBT1" s="65"/>
      <c r="EBU1" s="65"/>
      <c r="EBV1" s="65"/>
      <c r="EBW1" s="65"/>
      <c r="EBX1" s="65"/>
      <c r="EBY1" s="65"/>
      <c r="EBZ1" s="65"/>
      <c r="ECA1" s="65"/>
      <c r="ECB1" s="65"/>
      <c r="ECC1" s="65"/>
      <c r="ECD1" s="65"/>
      <c r="ECE1" s="65"/>
      <c r="ECF1" s="65"/>
      <c r="ECG1" s="65"/>
      <c r="ECH1" s="65"/>
      <c r="ECI1" s="65"/>
      <c r="ECJ1" s="65"/>
      <c r="ECK1" s="65"/>
      <c r="ECL1" s="65"/>
      <c r="ECM1" s="65"/>
      <c r="ECN1" s="65"/>
      <c r="ECO1" s="65"/>
      <c r="ECP1" s="65"/>
      <c r="ECQ1" s="65"/>
      <c r="ECR1" s="65"/>
      <c r="ECS1" s="65"/>
      <c r="ECT1" s="65"/>
      <c r="ECU1" s="65"/>
      <c r="ECV1" s="65"/>
      <c r="ECW1" s="65"/>
      <c r="ECX1" s="65"/>
      <c r="ECY1" s="65"/>
      <c r="ECZ1" s="65"/>
      <c r="EDA1" s="65"/>
      <c r="EDB1" s="65"/>
      <c r="EDC1" s="65"/>
      <c r="EDD1" s="65"/>
      <c r="EDE1" s="65"/>
      <c r="EDF1" s="65"/>
      <c r="EDG1" s="65"/>
      <c r="EDH1" s="65"/>
      <c r="EDI1" s="65"/>
      <c r="EDJ1" s="65"/>
      <c r="EDK1" s="65"/>
      <c r="EDL1" s="65"/>
      <c r="EDM1" s="65"/>
      <c r="EDN1" s="65"/>
      <c r="EDO1" s="65"/>
      <c r="EDP1" s="65"/>
      <c r="EDQ1" s="65"/>
      <c r="EDR1" s="65"/>
      <c r="EDS1" s="65"/>
      <c r="EDT1" s="65"/>
      <c r="EDU1" s="65"/>
      <c r="EDV1" s="65"/>
      <c r="EDW1" s="65"/>
      <c r="EDX1" s="65"/>
      <c r="EDY1" s="65"/>
      <c r="EDZ1" s="65"/>
      <c r="EEA1" s="65"/>
      <c r="EEB1" s="65"/>
      <c r="EEC1" s="65"/>
      <c r="EED1" s="65"/>
      <c r="EEE1" s="65"/>
      <c r="EEF1" s="65"/>
      <c r="EEG1" s="65"/>
      <c r="EEH1" s="65"/>
      <c r="EEI1" s="65"/>
      <c r="EEJ1" s="65"/>
      <c r="EEK1" s="65"/>
      <c r="EEL1" s="65"/>
      <c r="EEM1" s="65"/>
      <c r="EEN1" s="65"/>
      <c r="EEO1" s="65"/>
      <c r="EEP1" s="65"/>
      <c r="EEQ1" s="65"/>
      <c r="EER1" s="65"/>
      <c r="EES1" s="65"/>
      <c r="EET1" s="65"/>
      <c r="EEU1" s="65"/>
      <c r="EEV1" s="65"/>
      <c r="EEW1" s="65"/>
      <c r="EEX1" s="65"/>
      <c r="EEY1" s="65"/>
      <c r="EEZ1" s="65"/>
      <c r="EFA1" s="65"/>
      <c r="EFB1" s="65"/>
      <c r="EFC1" s="65"/>
      <c r="EFD1" s="65"/>
      <c r="EFE1" s="65"/>
      <c r="EFF1" s="65"/>
      <c r="EFG1" s="65"/>
      <c r="EFH1" s="65"/>
      <c r="EFI1" s="65"/>
      <c r="EFJ1" s="65"/>
      <c r="EFK1" s="65"/>
      <c r="EFL1" s="65"/>
      <c r="EFM1" s="65"/>
      <c r="EFN1" s="65"/>
      <c r="EFO1" s="65"/>
      <c r="EFP1" s="65"/>
      <c r="EFQ1" s="65"/>
      <c r="EFR1" s="65"/>
      <c r="EFS1" s="65"/>
      <c r="EFT1" s="65"/>
      <c r="EFU1" s="65"/>
      <c r="EFV1" s="65"/>
      <c r="EFW1" s="65"/>
      <c r="EFX1" s="65"/>
      <c r="EFY1" s="65"/>
      <c r="EFZ1" s="65"/>
      <c r="EGA1" s="65"/>
      <c r="EGB1" s="65"/>
      <c r="EGC1" s="65"/>
      <c r="EGD1" s="65"/>
      <c r="EGE1" s="65"/>
      <c r="EGF1" s="65"/>
      <c r="EGG1" s="65"/>
      <c r="EGH1" s="65"/>
      <c r="EGI1" s="65"/>
      <c r="EGJ1" s="65"/>
      <c r="EGK1" s="65"/>
      <c r="EGL1" s="65"/>
      <c r="EGM1" s="65"/>
      <c r="EGN1" s="65"/>
      <c r="EGO1" s="65"/>
      <c r="EGP1" s="65"/>
      <c r="EGQ1" s="65"/>
      <c r="EGR1" s="65"/>
      <c r="EGS1" s="65"/>
      <c r="EGT1" s="65"/>
      <c r="EGU1" s="65"/>
      <c r="EGV1" s="65"/>
      <c r="EGW1" s="65"/>
      <c r="EGX1" s="65"/>
      <c r="EGY1" s="65"/>
      <c r="EGZ1" s="65"/>
      <c r="EHA1" s="65"/>
      <c r="EHB1" s="65"/>
      <c r="EHC1" s="65"/>
      <c r="EHD1" s="65"/>
      <c r="EHE1" s="65"/>
      <c r="EHF1" s="65"/>
      <c r="EHG1" s="65"/>
      <c r="EHH1" s="65"/>
      <c r="EHI1" s="65"/>
      <c r="EHJ1" s="65"/>
      <c r="EHK1" s="65"/>
      <c r="EHL1" s="65"/>
      <c r="EHM1" s="65"/>
      <c r="EHN1" s="65"/>
      <c r="EHO1" s="65"/>
      <c r="EHP1" s="65"/>
      <c r="EHQ1" s="65"/>
      <c r="EHR1" s="65"/>
      <c r="EHS1" s="65"/>
      <c r="EHT1" s="65"/>
      <c r="EHU1" s="65"/>
      <c r="EHV1" s="65"/>
      <c r="EHW1" s="65"/>
      <c r="EHX1" s="65"/>
      <c r="EHY1" s="65"/>
      <c r="EHZ1" s="65"/>
      <c r="EIA1" s="65"/>
      <c r="EIB1" s="65"/>
      <c r="EIC1" s="65"/>
      <c r="EID1" s="65"/>
      <c r="EIE1" s="65"/>
      <c r="EIF1" s="65"/>
      <c r="EIG1" s="65"/>
      <c r="EIH1" s="65"/>
      <c r="EII1" s="65"/>
      <c r="EIJ1" s="65"/>
      <c r="EIK1" s="65"/>
      <c r="EIL1" s="65"/>
      <c r="EIM1" s="65"/>
      <c r="EIN1" s="65"/>
      <c r="EIO1" s="65"/>
      <c r="EIP1" s="65"/>
      <c r="EIQ1" s="65"/>
      <c r="EIR1" s="65"/>
      <c r="EIS1" s="65"/>
      <c r="EIT1" s="65"/>
      <c r="EIU1" s="65"/>
      <c r="EIV1" s="65"/>
      <c r="EIW1" s="65"/>
      <c r="EIX1" s="65"/>
      <c r="EIY1" s="65"/>
      <c r="EIZ1" s="65"/>
      <c r="EJA1" s="65"/>
      <c r="EJB1" s="65"/>
      <c r="EJC1" s="65"/>
      <c r="EJD1" s="65"/>
      <c r="EJE1" s="65"/>
      <c r="EJF1" s="65"/>
      <c r="EJG1" s="65"/>
      <c r="EJH1" s="65"/>
      <c r="EJI1" s="65"/>
      <c r="EJJ1" s="65"/>
      <c r="EJK1" s="65"/>
      <c r="EJL1" s="65"/>
      <c r="EJM1" s="65"/>
      <c r="EJN1" s="65"/>
      <c r="EJO1" s="65"/>
      <c r="EJP1" s="65"/>
      <c r="EJQ1" s="65"/>
      <c r="EJR1" s="65"/>
      <c r="EJS1" s="65"/>
      <c r="EJT1" s="65"/>
      <c r="EJU1" s="65"/>
      <c r="EJV1" s="65"/>
      <c r="EJW1" s="65"/>
      <c r="EJX1" s="65"/>
      <c r="EJY1" s="65"/>
      <c r="EJZ1" s="65"/>
      <c r="EKA1" s="65"/>
      <c r="EKB1" s="65"/>
      <c r="EKC1" s="65"/>
      <c r="EKD1" s="65"/>
      <c r="EKE1" s="65"/>
      <c r="EKF1" s="65"/>
      <c r="EKG1" s="65"/>
      <c r="EKH1" s="65"/>
      <c r="EKI1" s="65"/>
      <c r="EKJ1" s="65"/>
      <c r="EKK1" s="65"/>
      <c r="EKL1" s="65"/>
      <c r="EKM1" s="65"/>
      <c r="EKN1" s="65"/>
      <c r="EKO1" s="65"/>
      <c r="EKP1" s="65"/>
      <c r="EKQ1" s="65"/>
      <c r="EKR1" s="65"/>
      <c r="EKS1" s="65"/>
      <c r="EKT1" s="65"/>
      <c r="EKU1" s="65"/>
      <c r="EKV1" s="65"/>
      <c r="EKW1" s="65"/>
      <c r="EKX1" s="65"/>
      <c r="EKY1" s="65"/>
      <c r="EKZ1" s="65"/>
      <c r="ELA1" s="65"/>
      <c r="ELB1" s="65"/>
      <c r="ELC1" s="65"/>
      <c r="ELD1" s="65"/>
      <c r="ELE1" s="65"/>
      <c r="ELF1" s="65"/>
      <c r="ELG1" s="65"/>
      <c r="ELH1" s="65"/>
      <c r="ELI1" s="65"/>
      <c r="ELJ1" s="65"/>
      <c r="ELK1" s="65"/>
      <c r="ELL1" s="65"/>
      <c r="ELM1" s="65"/>
      <c r="ELN1" s="65"/>
      <c r="ELO1" s="65"/>
      <c r="ELP1" s="65"/>
      <c r="ELQ1" s="65"/>
      <c r="ELR1" s="65"/>
      <c r="ELS1" s="65"/>
      <c r="ELT1" s="65"/>
      <c r="ELU1" s="65"/>
      <c r="ELV1" s="65"/>
      <c r="ELW1" s="65"/>
      <c r="ELX1" s="65"/>
      <c r="ELY1" s="65"/>
      <c r="ELZ1" s="65"/>
      <c r="EMA1" s="65"/>
      <c r="EMB1" s="65"/>
      <c r="EMC1" s="65"/>
      <c r="EMD1" s="65"/>
      <c r="EME1" s="65"/>
      <c r="EMF1" s="65"/>
      <c r="EMG1" s="65"/>
      <c r="EMH1" s="65"/>
      <c r="EMI1" s="65"/>
      <c r="EMJ1" s="65"/>
      <c r="EMK1" s="65"/>
      <c r="EML1" s="65"/>
      <c r="EMM1" s="65"/>
      <c r="EMN1" s="65"/>
      <c r="EMO1" s="65"/>
      <c r="EMP1" s="65"/>
      <c r="EMQ1" s="65"/>
      <c r="EMR1" s="65"/>
      <c r="EMS1" s="65"/>
      <c r="EMT1" s="65"/>
      <c r="EMU1" s="65"/>
      <c r="EMV1" s="65"/>
      <c r="EMW1" s="65"/>
      <c r="EMX1" s="65"/>
      <c r="EMY1" s="65"/>
      <c r="EMZ1" s="65"/>
      <c r="ENA1" s="65"/>
      <c r="ENB1" s="65"/>
      <c r="ENC1" s="65"/>
      <c r="END1" s="65"/>
      <c r="ENE1" s="65"/>
      <c r="ENF1" s="65"/>
      <c r="ENG1" s="65"/>
      <c r="ENH1" s="65"/>
      <c r="ENI1" s="65"/>
      <c r="ENJ1" s="65"/>
      <c r="ENK1" s="65"/>
      <c r="ENL1" s="65"/>
      <c r="ENM1" s="65"/>
      <c r="ENN1" s="65"/>
      <c r="ENO1" s="65"/>
      <c r="ENP1" s="65"/>
      <c r="ENQ1" s="65"/>
      <c r="ENR1" s="65"/>
      <c r="ENS1" s="65"/>
      <c r="ENT1" s="65"/>
      <c r="ENU1" s="65"/>
      <c r="ENV1" s="65"/>
      <c r="ENW1" s="65"/>
      <c r="ENX1" s="65"/>
      <c r="ENY1" s="65"/>
      <c r="ENZ1" s="65"/>
      <c r="EOA1" s="65"/>
      <c r="EOB1" s="65"/>
      <c r="EOC1" s="65"/>
      <c r="EOD1" s="65"/>
      <c r="EOE1" s="65"/>
      <c r="EOF1" s="65"/>
      <c r="EOG1" s="65"/>
      <c r="EOH1" s="65"/>
      <c r="EOI1" s="65"/>
      <c r="EOJ1" s="65"/>
      <c r="EOK1" s="65"/>
      <c r="EOL1" s="65"/>
      <c r="EOM1" s="65"/>
      <c r="EON1" s="65"/>
      <c r="EOO1" s="65"/>
      <c r="EOP1" s="65"/>
      <c r="EOQ1" s="65"/>
      <c r="EOR1" s="65"/>
      <c r="EOS1" s="65"/>
      <c r="EOT1" s="65"/>
      <c r="EOU1" s="65"/>
      <c r="EOV1" s="65"/>
      <c r="EOW1" s="65"/>
      <c r="EOX1" s="65"/>
      <c r="EOY1" s="65"/>
      <c r="EOZ1" s="65"/>
      <c r="EPA1" s="65"/>
      <c r="EPB1" s="65"/>
      <c r="EPC1" s="65"/>
      <c r="EPD1" s="65"/>
      <c r="EPE1" s="65"/>
      <c r="EPF1" s="65"/>
      <c r="EPG1" s="65"/>
      <c r="EPH1" s="65"/>
      <c r="EPI1" s="65"/>
      <c r="EPJ1" s="65"/>
      <c r="EPK1" s="65"/>
      <c r="EPL1" s="65"/>
      <c r="EPM1" s="65"/>
      <c r="EPN1" s="65"/>
      <c r="EPO1" s="65"/>
      <c r="EPP1" s="65"/>
      <c r="EPQ1" s="65"/>
      <c r="EPR1" s="65"/>
      <c r="EPS1" s="65"/>
      <c r="EPT1" s="65"/>
      <c r="EPU1" s="65"/>
      <c r="EPV1" s="65"/>
      <c r="EPW1" s="65"/>
      <c r="EPX1" s="65"/>
      <c r="EPY1" s="65"/>
      <c r="EPZ1" s="65"/>
      <c r="EQA1" s="65"/>
      <c r="EQB1" s="65"/>
      <c r="EQC1" s="65"/>
      <c r="EQD1" s="65"/>
      <c r="EQE1" s="65"/>
      <c r="EQF1" s="65"/>
      <c r="EQG1" s="65"/>
      <c r="EQH1" s="65"/>
      <c r="EQI1" s="65"/>
      <c r="EQJ1" s="65"/>
      <c r="EQK1" s="65"/>
      <c r="EQL1" s="65"/>
      <c r="EQM1" s="65"/>
      <c r="EQN1" s="65"/>
      <c r="EQO1" s="65"/>
      <c r="EQP1" s="65"/>
      <c r="EQQ1" s="65"/>
      <c r="EQR1" s="65"/>
      <c r="EQS1" s="65"/>
      <c r="EQT1" s="65"/>
      <c r="EQU1" s="65"/>
      <c r="EQV1" s="65"/>
      <c r="EQW1" s="65"/>
      <c r="EQX1" s="65"/>
      <c r="EQY1" s="65"/>
      <c r="EQZ1" s="65"/>
      <c r="ERA1" s="65"/>
      <c r="ERB1" s="65"/>
      <c r="ERC1" s="65"/>
      <c r="ERD1" s="65"/>
      <c r="ERE1" s="65"/>
      <c r="ERF1" s="65"/>
      <c r="ERG1" s="65"/>
      <c r="ERH1" s="65"/>
      <c r="ERI1" s="65"/>
      <c r="ERJ1" s="65"/>
      <c r="ERK1" s="65"/>
      <c r="ERL1" s="65"/>
      <c r="ERM1" s="65"/>
      <c r="ERN1" s="65"/>
      <c r="ERO1" s="65"/>
      <c r="ERP1" s="65"/>
      <c r="ERQ1" s="65"/>
      <c r="ERR1" s="65"/>
      <c r="ERS1" s="65"/>
      <c r="ERT1" s="65"/>
      <c r="ERU1" s="65"/>
      <c r="ERV1" s="65"/>
      <c r="ERW1" s="65"/>
      <c r="ERX1" s="65"/>
      <c r="ERY1" s="65"/>
      <c r="ERZ1" s="65"/>
      <c r="ESA1" s="65"/>
      <c r="ESB1" s="65"/>
      <c r="ESC1" s="65"/>
      <c r="ESD1" s="65"/>
      <c r="ESE1" s="65"/>
      <c r="ESF1" s="65"/>
      <c r="ESG1" s="65"/>
      <c r="ESH1" s="65"/>
      <c r="ESI1" s="65"/>
      <c r="ESJ1" s="65"/>
      <c r="ESK1" s="65"/>
      <c r="ESL1" s="65"/>
      <c r="ESM1" s="65"/>
      <c r="ESN1" s="65"/>
      <c r="ESO1" s="65"/>
      <c r="ESP1" s="65"/>
      <c r="ESQ1" s="65"/>
      <c r="ESR1" s="65"/>
      <c r="ESS1" s="65"/>
      <c r="EST1" s="65"/>
      <c r="ESU1" s="65"/>
      <c r="ESV1" s="65"/>
      <c r="ESW1" s="65"/>
      <c r="ESX1" s="65"/>
      <c r="ESY1" s="65"/>
      <c r="ESZ1" s="65"/>
      <c r="ETA1" s="65"/>
      <c r="ETB1" s="65"/>
      <c r="ETC1" s="65"/>
      <c r="ETD1" s="65"/>
      <c r="ETE1" s="65"/>
      <c r="ETF1" s="65"/>
      <c r="ETG1" s="65"/>
      <c r="ETH1" s="65"/>
      <c r="ETI1" s="65"/>
      <c r="ETJ1" s="65"/>
      <c r="ETK1" s="65"/>
      <c r="ETL1" s="65"/>
      <c r="ETM1" s="65"/>
      <c r="ETN1" s="65"/>
      <c r="ETO1" s="65"/>
      <c r="ETP1" s="65"/>
      <c r="ETQ1" s="65"/>
      <c r="ETR1" s="65"/>
      <c r="ETS1" s="65"/>
      <c r="ETT1" s="65"/>
      <c r="ETU1" s="65"/>
      <c r="ETV1" s="65"/>
      <c r="ETW1" s="65"/>
      <c r="ETX1" s="65"/>
      <c r="ETY1" s="65"/>
      <c r="ETZ1" s="65"/>
      <c r="EUA1" s="65"/>
      <c r="EUB1" s="65"/>
      <c r="EUC1" s="65"/>
      <c r="EUD1" s="65"/>
      <c r="EUE1" s="65"/>
      <c r="EUF1" s="65"/>
      <c r="EUG1" s="65"/>
      <c r="EUH1" s="65"/>
      <c r="EUI1" s="65"/>
      <c r="EUJ1" s="65"/>
      <c r="EUK1" s="65"/>
      <c r="EUL1" s="65"/>
      <c r="EUM1" s="65"/>
      <c r="EUN1" s="65"/>
      <c r="EUO1" s="65"/>
      <c r="EUP1" s="65"/>
      <c r="EUQ1" s="65"/>
      <c r="EUR1" s="65"/>
      <c r="EUS1" s="65"/>
      <c r="EUT1" s="65"/>
      <c r="EUU1" s="65"/>
      <c r="EUV1" s="65"/>
      <c r="EUW1" s="65"/>
      <c r="EUX1" s="65"/>
      <c r="EUY1" s="65"/>
      <c r="EUZ1" s="65"/>
      <c r="EVA1" s="65"/>
      <c r="EVB1" s="65"/>
      <c r="EVC1" s="65"/>
      <c r="EVD1" s="65"/>
      <c r="EVE1" s="65"/>
      <c r="EVF1" s="65"/>
      <c r="EVG1" s="65"/>
      <c r="EVH1" s="65"/>
      <c r="EVI1" s="65"/>
      <c r="EVJ1" s="65"/>
      <c r="EVK1" s="65"/>
      <c r="EVL1" s="65"/>
      <c r="EVM1" s="65"/>
      <c r="EVN1" s="65"/>
      <c r="EVO1" s="65"/>
      <c r="EVP1" s="65"/>
      <c r="EVQ1" s="65"/>
      <c r="EVR1" s="65"/>
      <c r="EVS1" s="65"/>
      <c r="EVT1" s="65"/>
      <c r="EVU1" s="65"/>
      <c r="EVV1" s="65"/>
      <c r="EVW1" s="65"/>
      <c r="EVX1" s="65"/>
      <c r="EVY1" s="65"/>
      <c r="EVZ1" s="65"/>
      <c r="EWA1" s="65"/>
      <c r="EWB1" s="65"/>
      <c r="EWC1" s="65"/>
      <c r="EWD1" s="65"/>
      <c r="EWE1" s="65"/>
      <c r="EWF1" s="65"/>
      <c r="EWG1" s="65"/>
      <c r="EWH1" s="65"/>
      <c r="EWI1" s="65"/>
      <c r="EWJ1" s="65"/>
      <c r="EWK1" s="65"/>
      <c r="EWL1" s="65"/>
      <c r="EWM1" s="65"/>
      <c r="EWN1" s="65"/>
      <c r="EWO1" s="65"/>
      <c r="EWP1" s="65"/>
      <c r="EWQ1" s="65"/>
      <c r="EWR1" s="65"/>
      <c r="EWS1" s="65"/>
      <c r="EWT1" s="65"/>
      <c r="EWU1" s="65"/>
      <c r="EWV1" s="65"/>
      <c r="EWW1" s="65"/>
      <c r="EWX1" s="65"/>
      <c r="EWY1" s="65"/>
      <c r="EWZ1" s="65"/>
      <c r="EXA1" s="65"/>
      <c r="EXB1" s="65"/>
      <c r="EXC1" s="65"/>
      <c r="EXD1" s="65"/>
      <c r="EXE1" s="65"/>
      <c r="EXF1" s="65"/>
      <c r="EXG1" s="65"/>
      <c r="EXH1" s="65"/>
      <c r="EXI1" s="65"/>
      <c r="EXJ1" s="65"/>
      <c r="EXK1" s="65"/>
      <c r="EXL1" s="65"/>
      <c r="EXM1" s="65"/>
      <c r="EXN1" s="65"/>
      <c r="EXO1" s="65"/>
      <c r="EXP1" s="65"/>
      <c r="EXQ1" s="65"/>
      <c r="EXR1" s="65"/>
      <c r="EXS1" s="65"/>
      <c r="EXT1" s="65"/>
      <c r="EXU1" s="65"/>
      <c r="EXV1" s="65"/>
      <c r="EXW1" s="65"/>
      <c r="EXX1" s="65"/>
      <c r="EXY1" s="65"/>
      <c r="EXZ1" s="65"/>
      <c r="EYA1" s="65"/>
      <c r="EYB1" s="65"/>
      <c r="EYC1" s="65"/>
      <c r="EYD1" s="65"/>
      <c r="EYE1" s="65"/>
      <c r="EYF1" s="65"/>
      <c r="EYG1" s="65"/>
      <c r="EYH1" s="65"/>
      <c r="EYI1" s="65"/>
      <c r="EYJ1" s="65"/>
      <c r="EYK1" s="65"/>
      <c r="EYL1" s="65"/>
      <c r="EYM1" s="65"/>
      <c r="EYN1" s="65"/>
      <c r="EYO1" s="65"/>
      <c r="EYP1" s="65"/>
      <c r="EYQ1" s="65"/>
      <c r="EYR1" s="65"/>
      <c r="EYS1" s="65"/>
      <c r="EYT1" s="65"/>
      <c r="EYU1" s="65"/>
      <c r="EYV1" s="65"/>
      <c r="EYW1" s="65"/>
      <c r="EYX1" s="65"/>
      <c r="EYY1" s="65"/>
      <c r="EYZ1" s="65"/>
      <c r="EZA1" s="65"/>
      <c r="EZB1" s="65"/>
      <c r="EZC1" s="65"/>
      <c r="EZD1" s="65"/>
      <c r="EZE1" s="65"/>
      <c r="EZF1" s="65"/>
      <c r="EZG1" s="65"/>
      <c r="EZH1" s="65"/>
      <c r="EZI1" s="65"/>
      <c r="EZJ1" s="65"/>
      <c r="EZK1" s="65"/>
      <c r="EZL1" s="65"/>
      <c r="EZM1" s="65"/>
      <c r="EZN1" s="65"/>
      <c r="EZO1" s="65"/>
      <c r="EZP1" s="65"/>
      <c r="EZQ1" s="65"/>
      <c r="EZR1" s="65"/>
      <c r="EZS1" s="65"/>
      <c r="EZT1" s="65"/>
      <c r="EZU1" s="65"/>
      <c r="EZV1" s="65"/>
      <c r="EZW1" s="65"/>
      <c r="EZX1" s="65"/>
      <c r="EZY1" s="65"/>
      <c r="EZZ1" s="65"/>
      <c r="FAA1" s="65"/>
      <c r="FAB1" s="65"/>
      <c r="FAC1" s="65"/>
      <c r="FAD1" s="65"/>
      <c r="FAE1" s="65"/>
      <c r="FAF1" s="65"/>
      <c r="FAG1" s="65"/>
      <c r="FAH1" s="65"/>
      <c r="FAI1" s="65"/>
      <c r="FAJ1" s="65"/>
      <c r="FAK1" s="65"/>
      <c r="FAL1" s="65"/>
      <c r="FAM1" s="65"/>
      <c r="FAN1" s="65"/>
      <c r="FAO1" s="65"/>
      <c r="FAP1" s="65"/>
      <c r="FAQ1" s="65"/>
      <c r="FAR1" s="65"/>
      <c r="FAS1" s="65"/>
      <c r="FAT1" s="65"/>
      <c r="FAU1" s="65"/>
      <c r="FAV1" s="65"/>
      <c r="FAW1" s="65"/>
      <c r="FAX1" s="65"/>
      <c r="FAY1" s="65"/>
      <c r="FAZ1" s="65"/>
      <c r="FBA1" s="65"/>
      <c r="FBB1" s="65"/>
      <c r="FBC1" s="65"/>
      <c r="FBD1" s="65"/>
      <c r="FBE1" s="65"/>
      <c r="FBF1" s="65"/>
      <c r="FBG1" s="65"/>
      <c r="FBH1" s="65"/>
      <c r="FBI1" s="65"/>
      <c r="FBJ1" s="65"/>
      <c r="FBK1" s="65"/>
      <c r="FBL1" s="65"/>
      <c r="FBM1" s="65"/>
      <c r="FBN1" s="65"/>
      <c r="FBO1" s="65"/>
      <c r="FBP1" s="65"/>
      <c r="FBQ1" s="65"/>
      <c r="FBR1" s="65"/>
      <c r="FBS1" s="65"/>
      <c r="FBT1" s="65"/>
      <c r="FBU1" s="65"/>
      <c r="FBV1" s="65"/>
      <c r="FBW1" s="65"/>
      <c r="FBX1" s="65"/>
      <c r="FBY1" s="65"/>
      <c r="FBZ1" s="65"/>
      <c r="FCA1" s="65"/>
      <c r="FCB1" s="65"/>
      <c r="FCC1" s="65"/>
      <c r="FCD1" s="65"/>
      <c r="FCE1" s="65"/>
      <c r="FCF1" s="65"/>
      <c r="FCG1" s="65"/>
      <c r="FCH1" s="65"/>
      <c r="FCI1" s="65"/>
      <c r="FCJ1" s="65"/>
      <c r="FCK1" s="65"/>
      <c r="FCL1" s="65"/>
      <c r="FCM1" s="65"/>
      <c r="FCN1" s="65"/>
      <c r="FCO1" s="65"/>
      <c r="FCP1" s="65"/>
      <c r="FCQ1" s="65"/>
      <c r="FCR1" s="65"/>
      <c r="FCS1" s="65"/>
      <c r="FCT1" s="65"/>
      <c r="FCU1" s="65"/>
      <c r="FCV1" s="65"/>
      <c r="FCW1" s="65"/>
      <c r="FCX1" s="65"/>
      <c r="FCY1" s="65"/>
      <c r="FCZ1" s="65"/>
      <c r="FDA1" s="65"/>
      <c r="FDB1" s="65"/>
      <c r="FDC1" s="65"/>
      <c r="FDD1" s="65"/>
      <c r="FDE1" s="65"/>
      <c r="FDF1" s="65"/>
      <c r="FDG1" s="65"/>
      <c r="FDH1" s="65"/>
      <c r="FDI1" s="65"/>
      <c r="FDJ1" s="65"/>
      <c r="FDK1" s="65"/>
      <c r="FDL1" s="65"/>
      <c r="FDM1" s="65"/>
      <c r="FDN1" s="65"/>
      <c r="FDO1" s="65"/>
      <c r="FDP1" s="65"/>
      <c r="FDQ1" s="65"/>
      <c r="FDR1" s="65"/>
      <c r="FDS1" s="65"/>
      <c r="FDT1" s="65"/>
      <c r="FDU1" s="65"/>
      <c r="FDV1" s="65"/>
      <c r="FDW1" s="65"/>
      <c r="FDX1" s="65"/>
      <c r="FDY1" s="65"/>
      <c r="FDZ1" s="65"/>
      <c r="FEA1" s="65"/>
      <c r="FEB1" s="65"/>
      <c r="FEC1" s="65"/>
      <c r="FED1" s="65"/>
      <c r="FEE1" s="65"/>
      <c r="FEF1" s="65"/>
      <c r="FEG1" s="65"/>
      <c r="FEH1" s="65"/>
      <c r="FEI1" s="65"/>
      <c r="FEJ1" s="65"/>
      <c r="FEK1" s="65"/>
      <c r="FEL1" s="65"/>
      <c r="FEM1" s="65"/>
      <c r="FEN1" s="65"/>
      <c r="FEO1" s="65"/>
      <c r="FEP1" s="65"/>
      <c r="FEQ1" s="65"/>
      <c r="FER1" s="65"/>
      <c r="FES1" s="65"/>
      <c r="FET1" s="65"/>
      <c r="FEU1" s="65"/>
      <c r="FEV1" s="65"/>
      <c r="FEW1" s="65"/>
      <c r="FEX1" s="65"/>
      <c r="FEY1" s="65"/>
      <c r="FEZ1" s="65"/>
      <c r="FFA1" s="65"/>
      <c r="FFB1" s="65"/>
      <c r="FFC1" s="65"/>
      <c r="FFD1" s="65"/>
      <c r="FFE1" s="65"/>
      <c r="FFF1" s="65"/>
      <c r="FFG1" s="65"/>
      <c r="FFH1" s="65"/>
      <c r="FFI1" s="65"/>
      <c r="FFJ1" s="65"/>
      <c r="FFK1" s="65"/>
      <c r="FFL1" s="65"/>
      <c r="FFM1" s="65"/>
      <c r="FFN1" s="65"/>
      <c r="FFO1" s="65"/>
      <c r="FFP1" s="65"/>
      <c r="FFQ1" s="65"/>
      <c r="FFR1" s="65"/>
      <c r="FFS1" s="65"/>
      <c r="FFT1" s="65"/>
      <c r="FFU1" s="65"/>
      <c r="FFV1" s="65"/>
      <c r="FFW1" s="65"/>
      <c r="FFX1" s="65"/>
      <c r="FFY1" s="65"/>
      <c r="FFZ1" s="65"/>
      <c r="FGA1" s="65"/>
      <c r="FGB1" s="65"/>
      <c r="FGC1" s="65"/>
      <c r="FGD1" s="65"/>
      <c r="FGE1" s="65"/>
      <c r="FGF1" s="65"/>
      <c r="FGG1" s="65"/>
      <c r="FGH1" s="65"/>
      <c r="FGI1" s="65"/>
      <c r="FGJ1" s="65"/>
      <c r="FGK1" s="65"/>
      <c r="FGL1" s="65"/>
      <c r="FGM1" s="65"/>
      <c r="FGN1" s="65"/>
      <c r="FGO1" s="65"/>
      <c r="FGP1" s="65"/>
      <c r="FGQ1" s="65"/>
      <c r="FGR1" s="65"/>
      <c r="FGS1" s="65"/>
      <c r="FGT1" s="65"/>
      <c r="FGU1" s="65"/>
      <c r="FGV1" s="65"/>
      <c r="FGW1" s="65"/>
      <c r="FGX1" s="65"/>
      <c r="FGY1" s="65"/>
      <c r="FGZ1" s="65"/>
      <c r="FHA1" s="65"/>
      <c r="FHB1" s="65"/>
      <c r="FHC1" s="65"/>
      <c r="FHD1" s="65"/>
      <c r="FHE1" s="65"/>
      <c r="FHF1" s="65"/>
      <c r="FHG1" s="65"/>
      <c r="FHH1" s="65"/>
      <c r="FHI1" s="65"/>
      <c r="FHJ1" s="65"/>
      <c r="FHK1" s="65"/>
      <c r="FHL1" s="65"/>
      <c r="FHM1" s="65"/>
      <c r="FHN1" s="65"/>
      <c r="FHO1" s="65"/>
      <c r="FHP1" s="65"/>
      <c r="FHQ1" s="65"/>
      <c r="FHR1" s="65"/>
      <c r="FHS1" s="65"/>
      <c r="FHT1" s="65"/>
      <c r="FHU1" s="65"/>
      <c r="FHV1" s="65"/>
      <c r="FHW1" s="65"/>
      <c r="FHX1" s="65"/>
      <c r="FHY1" s="65"/>
      <c r="FHZ1" s="65"/>
      <c r="FIA1" s="65"/>
      <c r="FIB1" s="65"/>
      <c r="FIC1" s="65"/>
      <c r="FID1" s="65"/>
      <c r="FIE1" s="65"/>
      <c r="FIF1" s="65"/>
      <c r="FIG1" s="65"/>
      <c r="FIH1" s="65"/>
      <c r="FII1" s="65"/>
      <c r="FIJ1" s="65"/>
      <c r="FIK1" s="65"/>
      <c r="FIL1" s="65"/>
      <c r="FIM1" s="65"/>
      <c r="FIN1" s="65"/>
      <c r="FIO1" s="65"/>
      <c r="FIP1" s="65"/>
      <c r="FIQ1" s="65"/>
      <c r="FIR1" s="65"/>
      <c r="FIS1" s="65"/>
      <c r="FIT1" s="65"/>
      <c r="FIU1" s="65"/>
      <c r="FIV1" s="65"/>
      <c r="FIW1" s="65"/>
      <c r="FIX1" s="65"/>
      <c r="FIY1" s="65"/>
      <c r="FIZ1" s="65"/>
      <c r="FJA1" s="65"/>
      <c r="FJB1" s="65"/>
      <c r="FJC1" s="65"/>
      <c r="FJD1" s="65"/>
      <c r="FJE1" s="65"/>
      <c r="FJF1" s="65"/>
      <c r="FJG1" s="65"/>
      <c r="FJH1" s="65"/>
      <c r="FJI1" s="65"/>
      <c r="FJJ1" s="65"/>
      <c r="FJK1" s="65"/>
      <c r="FJL1" s="65"/>
      <c r="FJM1" s="65"/>
      <c r="FJN1" s="65"/>
      <c r="FJO1" s="65"/>
      <c r="FJP1" s="65"/>
      <c r="FJQ1" s="65"/>
      <c r="FJR1" s="65"/>
      <c r="FJS1" s="65"/>
      <c r="FJT1" s="65"/>
      <c r="FJU1" s="65"/>
      <c r="FJV1" s="65"/>
      <c r="FJW1" s="65"/>
      <c r="FJX1" s="65"/>
      <c r="FJY1" s="65"/>
      <c r="FJZ1" s="65"/>
      <c r="FKA1" s="65"/>
      <c r="FKB1" s="65"/>
      <c r="FKC1" s="65"/>
      <c r="FKD1" s="65"/>
      <c r="FKE1" s="65"/>
      <c r="FKF1" s="65"/>
      <c r="FKG1" s="65"/>
      <c r="FKH1" s="65"/>
      <c r="FKI1" s="65"/>
      <c r="FKJ1" s="65"/>
      <c r="FKK1" s="65"/>
      <c r="FKL1" s="65"/>
      <c r="FKM1" s="65"/>
      <c r="FKN1" s="65"/>
      <c r="FKO1" s="65"/>
      <c r="FKP1" s="65"/>
      <c r="FKQ1" s="65"/>
      <c r="FKR1" s="65"/>
      <c r="FKS1" s="65"/>
      <c r="FKT1" s="65"/>
      <c r="FKU1" s="65"/>
      <c r="FKV1" s="65"/>
      <c r="FKW1" s="65"/>
      <c r="FKX1" s="65"/>
      <c r="FKY1" s="65"/>
      <c r="FKZ1" s="65"/>
      <c r="FLA1" s="65"/>
      <c r="FLB1" s="65"/>
      <c r="FLC1" s="65"/>
      <c r="FLD1" s="65"/>
      <c r="FLE1" s="65"/>
      <c r="FLF1" s="65"/>
      <c r="FLG1" s="65"/>
      <c r="FLH1" s="65"/>
      <c r="FLI1" s="65"/>
      <c r="FLJ1" s="65"/>
      <c r="FLK1" s="65"/>
      <c r="FLL1" s="65"/>
      <c r="FLM1" s="65"/>
      <c r="FLN1" s="65"/>
      <c r="FLO1" s="65"/>
      <c r="FLP1" s="65"/>
      <c r="FLQ1" s="65"/>
      <c r="FLR1" s="65"/>
      <c r="FLS1" s="65"/>
      <c r="FLT1" s="65"/>
      <c r="FLU1" s="65"/>
      <c r="FLV1" s="65"/>
      <c r="FLW1" s="65"/>
      <c r="FLX1" s="65"/>
      <c r="FLY1" s="65"/>
      <c r="FLZ1" s="65"/>
      <c r="FMA1" s="65"/>
      <c r="FMB1" s="65"/>
      <c r="FMC1" s="65"/>
      <c r="FMD1" s="65"/>
      <c r="FME1" s="65"/>
      <c r="FMF1" s="65"/>
      <c r="FMG1" s="65"/>
      <c r="FMH1" s="65"/>
      <c r="FMI1" s="65"/>
      <c r="FMJ1" s="65"/>
      <c r="FMK1" s="65"/>
      <c r="FML1" s="65"/>
      <c r="FMM1" s="65"/>
      <c r="FMN1" s="65"/>
      <c r="FMO1" s="65"/>
      <c r="FMP1" s="65"/>
      <c r="FMQ1" s="65"/>
      <c r="FMR1" s="65"/>
      <c r="FMS1" s="65"/>
      <c r="FMT1" s="65"/>
      <c r="FMU1" s="65"/>
      <c r="FMV1" s="65"/>
      <c r="FMW1" s="65"/>
      <c r="FMX1" s="65"/>
      <c r="FMY1" s="65"/>
      <c r="FMZ1" s="65"/>
      <c r="FNA1" s="65"/>
      <c r="FNB1" s="65"/>
      <c r="FNC1" s="65"/>
      <c r="FND1" s="65"/>
      <c r="FNE1" s="65"/>
      <c r="FNF1" s="65"/>
      <c r="FNG1" s="65"/>
      <c r="FNH1" s="65"/>
      <c r="FNI1" s="65"/>
      <c r="FNJ1" s="65"/>
      <c r="FNK1" s="65"/>
      <c r="FNL1" s="65"/>
      <c r="FNM1" s="65"/>
      <c r="FNN1" s="65"/>
      <c r="FNO1" s="65"/>
      <c r="FNP1" s="65"/>
      <c r="FNQ1" s="65"/>
      <c r="FNR1" s="65"/>
      <c r="FNS1" s="65"/>
      <c r="FNT1" s="65"/>
      <c r="FNU1" s="65"/>
      <c r="FNV1" s="65"/>
      <c r="FNW1" s="65"/>
      <c r="FNX1" s="65"/>
      <c r="FNY1" s="65"/>
      <c r="FNZ1" s="65"/>
      <c r="FOA1" s="65"/>
      <c r="FOB1" s="65"/>
      <c r="FOC1" s="65"/>
      <c r="FOD1" s="65"/>
      <c r="FOE1" s="65"/>
      <c r="FOF1" s="65"/>
      <c r="FOG1" s="65"/>
      <c r="FOH1" s="65"/>
      <c r="FOI1" s="65"/>
      <c r="FOJ1" s="65"/>
      <c r="FOK1" s="65"/>
      <c r="FOL1" s="65"/>
      <c r="FOM1" s="65"/>
      <c r="FON1" s="65"/>
      <c r="FOO1" s="65"/>
      <c r="FOP1" s="65"/>
      <c r="FOQ1" s="65"/>
      <c r="FOR1" s="65"/>
      <c r="FOS1" s="65"/>
      <c r="FOT1" s="65"/>
      <c r="FOU1" s="65"/>
      <c r="FOV1" s="65"/>
      <c r="FOW1" s="65"/>
      <c r="FOX1" s="65"/>
      <c r="FOY1" s="65"/>
      <c r="FOZ1" s="65"/>
      <c r="FPA1" s="65"/>
      <c r="FPB1" s="65"/>
      <c r="FPC1" s="65"/>
      <c r="FPD1" s="65"/>
      <c r="FPE1" s="65"/>
      <c r="FPF1" s="65"/>
      <c r="FPG1" s="65"/>
      <c r="FPH1" s="65"/>
      <c r="FPI1" s="65"/>
      <c r="FPJ1" s="65"/>
      <c r="FPK1" s="65"/>
      <c r="FPL1" s="65"/>
      <c r="FPM1" s="65"/>
      <c r="FPN1" s="65"/>
      <c r="FPO1" s="65"/>
      <c r="FPP1" s="65"/>
      <c r="FPQ1" s="65"/>
      <c r="FPR1" s="65"/>
      <c r="FPS1" s="65"/>
      <c r="FPT1" s="65"/>
      <c r="FPU1" s="65"/>
      <c r="FPV1" s="65"/>
      <c r="FPW1" s="65"/>
      <c r="FPX1" s="65"/>
      <c r="FPY1" s="65"/>
      <c r="FPZ1" s="65"/>
      <c r="FQA1" s="65"/>
      <c r="FQB1" s="65"/>
      <c r="FQC1" s="65"/>
      <c r="FQD1" s="65"/>
      <c r="FQE1" s="65"/>
      <c r="FQF1" s="65"/>
      <c r="FQG1" s="65"/>
      <c r="FQH1" s="65"/>
      <c r="FQI1" s="65"/>
      <c r="FQJ1" s="65"/>
      <c r="FQK1" s="65"/>
      <c r="FQL1" s="65"/>
      <c r="FQM1" s="65"/>
      <c r="FQN1" s="65"/>
      <c r="FQO1" s="65"/>
      <c r="FQP1" s="65"/>
      <c r="FQQ1" s="65"/>
      <c r="FQR1" s="65"/>
      <c r="FQS1" s="65"/>
      <c r="FQT1" s="65"/>
      <c r="FQU1" s="65"/>
      <c r="FQV1" s="65"/>
      <c r="FQW1" s="65"/>
      <c r="FQX1" s="65"/>
      <c r="FQY1" s="65"/>
      <c r="FQZ1" s="65"/>
      <c r="FRA1" s="65"/>
      <c r="FRB1" s="65"/>
      <c r="FRC1" s="65"/>
      <c r="FRD1" s="65"/>
      <c r="FRE1" s="65"/>
      <c r="FRF1" s="65"/>
      <c r="FRG1" s="65"/>
      <c r="FRH1" s="65"/>
      <c r="FRI1" s="65"/>
      <c r="FRJ1" s="65"/>
      <c r="FRK1" s="65"/>
      <c r="FRL1" s="65"/>
      <c r="FRM1" s="65"/>
      <c r="FRN1" s="65"/>
      <c r="FRO1" s="65"/>
      <c r="FRP1" s="65"/>
      <c r="FRQ1" s="65"/>
      <c r="FRR1" s="65"/>
      <c r="FRS1" s="65"/>
      <c r="FRT1" s="65"/>
      <c r="FRU1" s="65"/>
      <c r="FRV1" s="65"/>
      <c r="FRW1" s="65"/>
      <c r="FRX1" s="65"/>
      <c r="FRY1" s="65"/>
      <c r="FRZ1" s="65"/>
      <c r="FSA1" s="65"/>
      <c r="FSB1" s="65"/>
      <c r="FSC1" s="65"/>
      <c r="FSD1" s="65"/>
      <c r="FSE1" s="65"/>
      <c r="FSF1" s="65"/>
      <c r="FSG1" s="65"/>
      <c r="FSH1" s="65"/>
      <c r="FSI1" s="65"/>
      <c r="FSJ1" s="65"/>
      <c r="FSK1" s="65"/>
      <c r="FSL1" s="65"/>
      <c r="FSM1" s="65"/>
      <c r="FSN1" s="65"/>
      <c r="FSO1" s="65"/>
      <c r="FSP1" s="65"/>
      <c r="FSQ1" s="65"/>
      <c r="FSR1" s="65"/>
      <c r="FSS1" s="65"/>
      <c r="FST1" s="65"/>
      <c r="FSU1" s="65"/>
      <c r="FSV1" s="65"/>
      <c r="FSW1" s="65"/>
      <c r="FSX1" s="65"/>
      <c r="FSY1" s="65"/>
      <c r="FSZ1" s="65"/>
      <c r="FTA1" s="65"/>
      <c r="FTB1" s="65"/>
      <c r="FTC1" s="65"/>
      <c r="FTD1" s="65"/>
      <c r="FTE1" s="65"/>
      <c r="FTF1" s="65"/>
      <c r="FTG1" s="65"/>
      <c r="FTH1" s="65"/>
      <c r="FTI1" s="65"/>
      <c r="FTJ1" s="65"/>
      <c r="FTK1" s="65"/>
      <c r="FTL1" s="65"/>
      <c r="FTM1" s="65"/>
      <c r="FTN1" s="65"/>
      <c r="FTO1" s="65"/>
      <c r="FTP1" s="65"/>
      <c r="FTQ1" s="65"/>
      <c r="FTR1" s="65"/>
      <c r="FTS1" s="65"/>
      <c r="FTT1" s="65"/>
      <c r="FTU1" s="65"/>
      <c r="FTV1" s="65"/>
      <c r="FTW1" s="65"/>
      <c r="FTX1" s="65"/>
      <c r="FTY1" s="65"/>
      <c r="FTZ1" s="65"/>
      <c r="FUA1" s="65"/>
      <c r="FUB1" s="65"/>
      <c r="FUC1" s="65"/>
      <c r="FUD1" s="65"/>
      <c r="FUE1" s="65"/>
      <c r="FUF1" s="65"/>
      <c r="FUG1" s="65"/>
      <c r="FUH1" s="65"/>
      <c r="FUI1" s="65"/>
      <c r="FUJ1" s="65"/>
      <c r="FUK1" s="65"/>
      <c r="FUL1" s="65"/>
      <c r="FUM1" s="65"/>
      <c r="FUN1" s="65"/>
      <c r="FUO1" s="65"/>
      <c r="FUP1" s="65"/>
      <c r="FUQ1" s="65"/>
      <c r="FUR1" s="65"/>
      <c r="FUS1" s="65"/>
      <c r="FUT1" s="65"/>
      <c r="FUU1" s="65"/>
      <c r="FUV1" s="65"/>
      <c r="FUW1" s="65"/>
      <c r="FUX1" s="65"/>
      <c r="FUY1" s="65"/>
      <c r="FUZ1" s="65"/>
      <c r="FVA1" s="65"/>
      <c r="FVB1" s="65"/>
      <c r="FVC1" s="65"/>
      <c r="FVD1" s="65"/>
      <c r="FVE1" s="65"/>
      <c r="FVF1" s="65"/>
      <c r="FVG1" s="65"/>
      <c r="FVH1" s="65"/>
      <c r="FVI1" s="65"/>
      <c r="FVJ1" s="65"/>
      <c r="FVK1" s="65"/>
      <c r="FVL1" s="65"/>
      <c r="FVM1" s="65"/>
      <c r="FVN1" s="65"/>
      <c r="FVO1" s="65"/>
      <c r="FVP1" s="65"/>
      <c r="FVQ1" s="65"/>
      <c r="FVR1" s="65"/>
      <c r="FVS1" s="65"/>
      <c r="FVT1" s="65"/>
      <c r="FVU1" s="65"/>
      <c r="FVV1" s="65"/>
      <c r="FVW1" s="65"/>
      <c r="FVX1" s="65"/>
      <c r="FVY1" s="65"/>
      <c r="FVZ1" s="65"/>
      <c r="FWA1" s="65"/>
      <c r="FWB1" s="65"/>
      <c r="FWC1" s="65"/>
      <c r="FWD1" s="65"/>
      <c r="FWE1" s="65"/>
      <c r="FWF1" s="65"/>
      <c r="FWG1" s="65"/>
      <c r="FWH1" s="65"/>
      <c r="FWI1" s="65"/>
      <c r="FWJ1" s="65"/>
      <c r="FWK1" s="65"/>
      <c r="FWL1" s="65"/>
      <c r="FWM1" s="65"/>
      <c r="FWN1" s="65"/>
      <c r="FWO1" s="65"/>
      <c r="FWP1" s="65"/>
      <c r="FWQ1" s="65"/>
      <c r="FWR1" s="65"/>
      <c r="FWS1" s="65"/>
      <c r="FWT1" s="65"/>
      <c r="FWU1" s="65"/>
      <c r="FWV1" s="65"/>
      <c r="FWW1" s="65"/>
      <c r="FWX1" s="65"/>
      <c r="FWY1" s="65"/>
      <c r="FWZ1" s="65"/>
      <c r="FXA1" s="65"/>
      <c r="FXB1" s="65"/>
      <c r="FXC1" s="65"/>
      <c r="FXD1" s="65"/>
      <c r="FXE1" s="65"/>
      <c r="FXF1" s="65"/>
      <c r="FXG1" s="65"/>
      <c r="FXH1" s="65"/>
      <c r="FXI1" s="65"/>
      <c r="FXJ1" s="65"/>
      <c r="FXK1" s="65"/>
      <c r="FXL1" s="65"/>
      <c r="FXM1" s="65"/>
      <c r="FXN1" s="65"/>
      <c r="FXO1" s="65"/>
      <c r="FXP1" s="65"/>
      <c r="FXQ1" s="65"/>
      <c r="FXR1" s="65"/>
      <c r="FXS1" s="65"/>
      <c r="FXT1" s="65"/>
      <c r="FXU1" s="65"/>
      <c r="FXV1" s="65"/>
      <c r="FXW1" s="65"/>
      <c r="FXX1" s="65"/>
      <c r="FXY1" s="65"/>
      <c r="FXZ1" s="65"/>
      <c r="FYA1" s="65"/>
      <c r="FYB1" s="65"/>
      <c r="FYC1" s="65"/>
      <c r="FYD1" s="65"/>
      <c r="FYE1" s="65"/>
      <c r="FYF1" s="65"/>
      <c r="FYG1" s="65"/>
      <c r="FYH1" s="65"/>
      <c r="FYI1" s="65"/>
      <c r="FYJ1" s="65"/>
      <c r="FYK1" s="65"/>
      <c r="FYL1" s="65"/>
      <c r="FYM1" s="65"/>
      <c r="FYN1" s="65"/>
      <c r="FYO1" s="65"/>
      <c r="FYP1" s="65"/>
      <c r="FYQ1" s="65"/>
      <c r="FYR1" s="65"/>
      <c r="FYS1" s="65"/>
      <c r="FYT1" s="65"/>
      <c r="FYU1" s="65"/>
      <c r="FYV1" s="65"/>
      <c r="FYW1" s="65"/>
      <c r="FYX1" s="65"/>
      <c r="FYY1" s="65"/>
      <c r="FYZ1" s="65"/>
      <c r="FZA1" s="65"/>
      <c r="FZB1" s="65"/>
      <c r="FZC1" s="65"/>
      <c r="FZD1" s="65"/>
      <c r="FZE1" s="65"/>
      <c r="FZF1" s="65"/>
      <c r="FZG1" s="65"/>
      <c r="FZH1" s="65"/>
      <c r="FZI1" s="65"/>
      <c r="FZJ1" s="65"/>
      <c r="FZK1" s="65"/>
      <c r="FZL1" s="65"/>
      <c r="FZM1" s="65"/>
      <c r="FZN1" s="65"/>
      <c r="FZO1" s="65"/>
      <c r="FZP1" s="65"/>
      <c r="FZQ1" s="65"/>
      <c r="FZR1" s="65"/>
      <c r="FZS1" s="65"/>
      <c r="FZT1" s="65"/>
      <c r="FZU1" s="65"/>
      <c r="FZV1" s="65"/>
      <c r="FZW1" s="65"/>
      <c r="FZX1" s="65"/>
      <c r="FZY1" s="65"/>
      <c r="FZZ1" s="65"/>
      <c r="GAA1" s="65"/>
      <c r="GAB1" s="65"/>
      <c r="GAC1" s="65"/>
      <c r="GAD1" s="65"/>
      <c r="GAE1" s="65"/>
      <c r="GAF1" s="65"/>
      <c r="GAG1" s="65"/>
      <c r="GAH1" s="65"/>
      <c r="GAI1" s="65"/>
      <c r="GAJ1" s="65"/>
      <c r="GAK1" s="65"/>
      <c r="GAL1" s="65"/>
      <c r="GAM1" s="65"/>
      <c r="GAN1" s="65"/>
      <c r="GAO1" s="65"/>
      <c r="GAP1" s="65"/>
      <c r="GAQ1" s="65"/>
      <c r="GAR1" s="65"/>
      <c r="GAS1" s="65"/>
      <c r="GAT1" s="65"/>
      <c r="GAU1" s="65"/>
      <c r="GAV1" s="65"/>
      <c r="GAW1" s="65"/>
      <c r="GAX1" s="65"/>
      <c r="GAY1" s="65"/>
      <c r="GAZ1" s="65"/>
      <c r="GBA1" s="65"/>
      <c r="GBB1" s="65"/>
      <c r="GBC1" s="65"/>
      <c r="GBD1" s="65"/>
      <c r="GBE1" s="65"/>
      <c r="GBF1" s="65"/>
      <c r="GBG1" s="65"/>
      <c r="GBH1" s="65"/>
      <c r="GBI1" s="65"/>
      <c r="GBJ1" s="65"/>
      <c r="GBK1" s="65"/>
      <c r="GBL1" s="65"/>
      <c r="GBM1" s="65"/>
      <c r="GBN1" s="65"/>
      <c r="GBO1" s="65"/>
      <c r="GBP1" s="65"/>
      <c r="GBQ1" s="65"/>
      <c r="GBR1" s="65"/>
      <c r="GBS1" s="65"/>
      <c r="GBT1" s="65"/>
      <c r="GBU1" s="65"/>
      <c r="GBV1" s="65"/>
      <c r="GBW1" s="65"/>
      <c r="GBX1" s="65"/>
      <c r="GBY1" s="65"/>
      <c r="GBZ1" s="65"/>
      <c r="GCA1" s="65"/>
      <c r="GCB1" s="65"/>
      <c r="GCC1" s="65"/>
      <c r="GCD1" s="65"/>
      <c r="GCE1" s="65"/>
      <c r="GCF1" s="65"/>
      <c r="GCG1" s="65"/>
      <c r="GCH1" s="65"/>
      <c r="GCI1" s="65"/>
      <c r="GCJ1" s="65"/>
      <c r="GCK1" s="65"/>
      <c r="GCL1" s="65"/>
      <c r="GCM1" s="65"/>
      <c r="GCN1" s="65"/>
      <c r="GCO1" s="65"/>
      <c r="GCP1" s="65"/>
      <c r="GCQ1" s="65"/>
      <c r="GCR1" s="65"/>
      <c r="GCS1" s="65"/>
      <c r="GCT1" s="65"/>
      <c r="GCU1" s="65"/>
      <c r="GCV1" s="65"/>
      <c r="GCW1" s="65"/>
      <c r="GCX1" s="65"/>
      <c r="GCY1" s="65"/>
      <c r="GCZ1" s="65"/>
      <c r="GDA1" s="65"/>
      <c r="GDB1" s="65"/>
      <c r="GDC1" s="65"/>
      <c r="GDD1" s="65"/>
      <c r="GDE1" s="65"/>
      <c r="GDF1" s="65"/>
      <c r="GDG1" s="65"/>
      <c r="GDH1" s="65"/>
      <c r="GDI1" s="65"/>
      <c r="GDJ1" s="65"/>
      <c r="GDK1" s="65"/>
      <c r="GDL1" s="65"/>
      <c r="GDM1" s="65"/>
      <c r="GDN1" s="65"/>
      <c r="GDO1" s="65"/>
      <c r="GDP1" s="65"/>
      <c r="GDQ1" s="65"/>
      <c r="GDR1" s="65"/>
      <c r="GDS1" s="65"/>
      <c r="GDT1" s="65"/>
      <c r="GDU1" s="65"/>
      <c r="GDV1" s="65"/>
      <c r="GDW1" s="65"/>
      <c r="GDX1" s="65"/>
      <c r="GDY1" s="65"/>
      <c r="GDZ1" s="65"/>
      <c r="GEA1" s="65"/>
      <c r="GEB1" s="65"/>
      <c r="GEC1" s="65"/>
      <c r="GED1" s="65"/>
      <c r="GEE1" s="65"/>
      <c r="GEF1" s="65"/>
      <c r="GEG1" s="65"/>
      <c r="GEH1" s="65"/>
      <c r="GEI1" s="65"/>
      <c r="GEJ1" s="65"/>
      <c r="GEK1" s="65"/>
      <c r="GEL1" s="65"/>
      <c r="GEM1" s="65"/>
      <c r="GEN1" s="65"/>
      <c r="GEO1" s="65"/>
      <c r="GEP1" s="65"/>
      <c r="GEQ1" s="65"/>
      <c r="GER1" s="65"/>
      <c r="GES1" s="65"/>
      <c r="GET1" s="65"/>
      <c r="GEU1" s="65"/>
      <c r="GEV1" s="65"/>
      <c r="GEW1" s="65"/>
      <c r="GEX1" s="65"/>
      <c r="GEY1" s="65"/>
      <c r="GEZ1" s="65"/>
      <c r="GFA1" s="65"/>
      <c r="GFB1" s="65"/>
      <c r="GFC1" s="65"/>
      <c r="GFD1" s="65"/>
      <c r="GFE1" s="65"/>
      <c r="GFF1" s="65"/>
      <c r="GFG1" s="65"/>
      <c r="GFH1" s="65"/>
      <c r="GFI1" s="65"/>
      <c r="GFJ1" s="65"/>
      <c r="GFK1" s="65"/>
      <c r="GFL1" s="65"/>
      <c r="GFM1" s="65"/>
      <c r="GFN1" s="65"/>
      <c r="GFO1" s="65"/>
      <c r="GFP1" s="65"/>
      <c r="GFQ1" s="65"/>
      <c r="GFR1" s="65"/>
      <c r="GFS1" s="65"/>
      <c r="GFT1" s="65"/>
      <c r="GFU1" s="65"/>
      <c r="GFV1" s="65"/>
      <c r="GFW1" s="65"/>
      <c r="GFX1" s="65"/>
      <c r="GFY1" s="65"/>
      <c r="GFZ1" s="65"/>
      <c r="GGA1" s="65"/>
      <c r="GGB1" s="65"/>
      <c r="GGC1" s="65"/>
      <c r="GGD1" s="65"/>
      <c r="GGE1" s="65"/>
      <c r="GGF1" s="65"/>
      <c r="GGG1" s="65"/>
      <c r="GGH1" s="65"/>
      <c r="GGI1" s="65"/>
      <c r="GGJ1" s="65"/>
      <c r="GGK1" s="65"/>
      <c r="GGL1" s="65"/>
      <c r="GGM1" s="65"/>
      <c r="GGN1" s="65"/>
      <c r="GGO1" s="65"/>
      <c r="GGP1" s="65"/>
      <c r="GGQ1" s="65"/>
      <c r="GGR1" s="65"/>
      <c r="GGS1" s="65"/>
      <c r="GGT1" s="65"/>
      <c r="GGU1" s="65"/>
      <c r="GGV1" s="65"/>
      <c r="GGW1" s="65"/>
      <c r="GGX1" s="65"/>
      <c r="GGY1" s="65"/>
      <c r="GGZ1" s="65"/>
      <c r="GHA1" s="65"/>
      <c r="GHB1" s="65"/>
      <c r="GHC1" s="65"/>
      <c r="GHD1" s="65"/>
      <c r="GHE1" s="65"/>
      <c r="GHF1" s="65"/>
      <c r="GHG1" s="65"/>
      <c r="GHH1" s="65"/>
      <c r="GHI1" s="65"/>
      <c r="GHJ1" s="65"/>
      <c r="GHK1" s="65"/>
      <c r="GHL1" s="65"/>
      <c r="GHM1" s="65"/>
      <c r="GHN1" s="65"/>
      <c r="GHO1" s="65"/>
      <c r="GHP1" s="65"/>
      <c r="GHQ1" s="65"/>
      <c r="GHR1" s="65"/>
      <c r="GHS1" s="65"/>
      <c r="GHT1" s="65"/>
      <c r="GHU1" s="65"/>
      <c r="GHV1" s="65"/>
      <c r="GHW1" s="65"/>
      <c r="GHX1" s="65"/>
      <c r="GHY1" s="65"/>
      <c r="GHZ1" s="65"/>
      <c r="GIA1" s="65"/>
      <c r="GIB1" s="65"/>
      <c r="GIC1" s="65"/>
      <c r="GID1" s="65"/>
      <c r="GIE1" s="65"/>
      <c r="GIF1" s="65"/>
      <c r="GIG1" s="65"/>
      <c r="GIH1" s="65"/>
      <c r="GII1" s="65"/>
      <c r="GIJ1" s="65"/>
      <c r="GIK1" s="65"/>
      <c r="GIL1" s="65"/>
      <c r="GIM1" s="65"/>
      <c r="GIN1" s="65"/>
      <c r="GIO1" s="65"/>
      <c r="GIP1" s="65"/>
      <c r="GIQ1" s="65"/>
      <c r="GIR1" s="65"/>
      <c r="GIS1" s="65"/>
      <c r="GIT1" s="65"/>
      <c r="GIU1" s="65"/>
      <c r="GIV1" s="65"/>
      <c r="GIW1" s="65"/>
      <c r="GIX1" s="65"/>
      <c r="GIY1" s="65"/>
      <c r="GIZ1" s="65"/>
      <c r="GJA1" s="65"/>
      <c r="GJB1" s="65"/>
      <c r="GJC1" s="65"/>
      <c r="GJD1" s="65"/>
      <c r="GJE1" s="65"/>
      <c r="GJF1" s="65"/>
      <c r="GJG1" s="65"/>
      <c r="GJH1" s="65"/>
      <c r="GJI1" s="65"/>
      <c r="GJJ1" s="65"/>
      <c r="GJK1" s="65"/>
      <c r="GJL1" s="65"/>
      <c r="GJM1" s="65"/>
      <c r="GJN1" s="65"/>
      <c r="GJO1" s="65"/>
      <c r="GJP1" s="65"/>
      <c r="GJQ1" s="65"/>
      <c r="GJR1" s="65"/>
      <c r="GJS1" s="65"/>
      <c r="GJT1" s="65"/>
      <c r="GJU1" s="65"/>
      <c r="GJV1" s="65"/>
      <c r="GJW1" s="65"/>
      <c r="GJX1" s="65"/>
      <c r="GJY1" s="65"/>
      <c r="GJZ1" s="65"/>
      <c r="GKA1" s="65"/>
      <c r="GKB1" s="65"/>
      <c r="GKC1" s="65"/>
      <c r="GKD1" s="65"/>
      <c r="GKE1" s="65"/>
      <c r="GKF1" s="65"/>
      <c r="GKG1" s="65"/>
      <c r="GKH1" s="65"/>
      <c r="GKI1" s="65"/>
      <c r="GKJ1" s="65"/>
      <c r="GKK1" s="65"/>
      <c r="GKL1" s="65"/>
      <c r="GKM1" s="65"/>
      <c r="GKN1" s="65"/>
      <c r="GKO1" s="65"/>
      <c r="GKP1" s="65"/>
      <c r="GKQ1" s="65"/>
      <c r="GKR1" s="65"/>
      <c r="GKS1" s="65"/>
      <c r="GKT1" s="65"/>
      <c r="GKU1" s="65"/>
      <c r="GKV1" s="65"/>
      <c r="GKW1" s="65"/>
      <c r="GKX1" s="65"/>
      <c r="GKY1" s="65"/>
      <c r="GKZ1" s="65"/>
      <c r="GLA1" s="65"/>
      <c r="GLB1" s="65"/>
      <c r="GLC1" s="65"/>
      <c r="GLD1" s="65"/>
      <c r="GLE1" s="65"/>
      <c r="GLF1" s="65"/>
      <c r="GLG1" s="65"/>
      <c r="GLH1" s="65"/>
      <c r="GLI1" s="65"/>
      <c r="GLJ1" s="65"/>
      <c r="GLK1" s="65"/>
      <c r="GLL1" s="65"/>
      <c r="GLM1" s="65"/>
      <c r="GLN1" s="65"/>
      <c r="GLO1" s="65"/>
      <c r="GLP1" s="65"/>
      <c r="GLQ1" s="65"/>
      <c r="GLR1" s="65"/>
      <c r="GLS1" s="65"/>
      <c r="GLT1" s="65"/>
      <c r="GLU1" s="65"/>
      <c r="GLV1" s="65"/>
      <c r="GLW1" s="65"/>
      <c r="GLX1" s="65"/>
      <c r="GLY1" s="65"/>
      <c r="GLZ1" s="65"/>
      <c r="GMA1" s="65"/>
      <c r="GMB1" s="65"/>
      <c r="GMC1" s="65"/>
      <c r="GMD1" s="65"/>
      <c r="GME1" s="65"/>
      <c r="GMF1" s="65"/>
      <c r="GMG1" s="65"/>
      <c r="GMH1" s="65"/>
      <c r="GMI1" s="65"/>
      <c r="GMJ1" s="65"/>
      <c r="GMK1" s="65"/>
      <c r="GML1" s="65"/>
      <c r="GMM1" s="65"/>
      <c r="GMN1" s="65"/>
      <c r="GMO1" s="65"/>
      <c r="GMP1" s="65"/>
      <c r="GMQ1" s="65"/>
      <c r="GMR1" s="65"/>
      <c r="GMS1" s="65"/>
      <c r="GMT1" s="65"/>
      <c r="GMU1" s="65"/>
      <c r="GMV1" s="65"/>
      <c r="GMW1" s="65"/>
      <c r="GMX1" s="65"/>
      <c r="GMY1" s="65"/>
      <c r="GMZ1" s="65"/>
      <c r="GNA1" s="65"/>
      <c r="GNB1" s="65"/>
      <c r="GNC1" s="65"/>
      <c r="GND1" s="65"/>
      <c r="GNE1" s="65"/>
      <c r="GNF1" s="65"/>
      <c r="GNG1" s="65"/>
      <c r="GNH1" s="65"/>
      <c r="GNI1" s="65"/>
      <c r="GNJ1" s="65"/>
      <c r="GNK1" s="65"/>
      <c r="GNL1" s="65"/>
      <c r="GNM1" s="65"/>
      <c r="GNN1" s="65"/>
      <c r="GNO1" s="65"/>
      <c r="GNP1" s="65"/>
      <c r="GNQ1" s="65"/>
      <c r="GNR1" s="65"/>
      <c r="GNS1" s="65"/>
      <c r="GNT1" s="65"/>
      <c r="GNU1" s="65"/>
      <c r="GNV1" s="65"/>
      <c r="GNW1" s="65"/>
      <c r="GNX1" s="65"/>
      <c r="GNY1" s="65"/>
      <c r="GNZ1" s="65"/>
      <c r="GOA1" s="65"/>
      <c r="GOB1" s="65"/>
      <c r="GOC1" s="65"/>
      <c r="GOD1" s="65"/>
      <c r="GOE1" s="65"/>
      <c r="GOF1" s="65"/>
      <c r="GOG1" s="65"/>
      <c r="GOH1" s="65"/>
      <c r="GOI1" s="65"/>
      <c r="GOJ1" s="65"/>
      <c r="GOK1" s="65"/>
      <c r="GOL1" s="65"/>
      <c r="GOM1" s="65"/>
      <c r="GON1" s="65"/>
      <c r="GOO1" s="65"/>
      <c r="GOP1" s="65"/>
      <c r="GOQ1" s="65"/>
      <c r="GOR1" s="65"/>
      <c r="GOS1" s="65"/>
      <c r="GOT1" s="65"/>
      <c r="GOU1" s="65"/>
      <c r="GOV1" s="65"/>
      <c r="GOW1" s="65"/>
      <c r="GOX1" s="65"/>
      <c r="GOY1" s="65"/>
      <c r="GOZ1" s="65"/>
      <c r="GPA1" s="65"/>
      <c r="GPB1" s="65"/>
      <c r="GPC1" s="65"/>
      <c r="GPD1" s="65"/>
      <c r="GPE1" s="65"/>
      <c r="GPF1" s="65"/>
      <c r="GPG1" s="65"/>
      <c r="GPH1" s="65"/>
      <c r="GPI1" s="65"/>
      <c r="GPJ1" s="65"/>
      <c r="GPK1" s="65"/>
      <c r="GPL1" s="65"/>
      <c r="GPM1" s="65"/>
      <c r="GPN1" s="65"/>
      <c r="GPO1" s="65"/>
      <c r="GPP1" s="65"/>
      <c r="GPQ1" s="65"/>
      <c r="GPR1" s="65"/>
      <c r="GPS1" s="65"/>
      <c r="GPT1" s="65"/>
      <c r="GPU1" s="65"/>
      <c r="GPV1" s="65"/>
      <c r="GPW1" s="65"/>
      <c r="GPX1" s="65"/>
      <c r="GPY1" s="65"/>
      <c r="GPZ1" s="65"/>
      <c r="GQA1" s="65"/>
      <c r="GQB1" s="65"/>
      <c r="GQC1" s="65"/>
      <c r="GQD1" s="65"/>
      <c r="GQE1" s="65"/>
      <c r="GQF1" s="65"/>
      <c r="GQG1" s="65"/>
      <c r="GQH1" s="65"/>
      <c r="GQI1" s="65"/>
      <c r="GQJ1" s="65"/>
      <c r="GQK1" s="65"/>
      <c r="GQL1" s="65"/>
      <c r="GQM1" s="65"/>
      <c r="GQN1" s="65"/>
      <c r="GQO1" s="65"/>
      <c r="GQP1" s="65"/>
      <c r="GQQ1" s="65"/>
      <c r="GQR1" s="65"/>
      <c r="GQS1" s="65"/>
      <c r="GQT1" s="65"/>
      <c r="GQU1" s="65"/>
      <c r="GQV1" s="65"/>
      <c r="GQW1" s="65"/>
      <c r="GQX1" s="65"/>
      <c r="GQY1" s="65"/>
      <c r="GQZ1" s="65"/>
      <c r="GRA1" s="65"/>
      <c r="GRB1" s="65"/>
      <c r="GRC1" s="65"/>
      <c r="GRD1" s="65"/>
      <c r="GRE1" s="65"/>
      <c r="GRF1" s="65"/>
      <c r="GRG1" s="65"/>
      <c r="GRH1" s="65"/>
      <c r="GRI1" s="65"/>
      <c r="GRJ1" s="65"/>
      <c r="GRK1" s="65"/>
      <c r="GRL1" s="65"/>
      <c r="GRM1" s="65"/>
      <c r="GRN1" s="65"/>
      <c r="GRO1" s="65"/>
      <c r="GRP1" s="65"/>
      <c r="GRQ1" s="65"/>
      <c r="GRR1" s="65"/>
      <c r="GRS1" s="65"/>
      <c r="GRT1" s="65"/>
      <c r="GRU1" s="65"/>
      <c r="GRV1" s="65"/>
      <c r="GRW1" s="65"/>
      <c r="GRX1" s="65"/>
      <c r="GRY1" s="65"/>
      <c r="GRZ1" s="65"/>
      <c r="GSA1" s="65"/>
      <c r="GSB1" s="65"/>
      <c r="GSC1" s="65"/>
      <c r="GSD1" s="65"/>
      <c r="GSE1" s="65"/>
      <c r="GSF1" s="65"/>
      <c r="GSG1" s="65"/>
      <c r="GSH1" s="65"/>
      <c r="GSI1" s="65"/>
      <c r="GSJ1" s="65"/>
      <c r="GSK1" s="65"/>
      <c r="GSL1" s="65"/>
      <c r="GSM1" s="65"/>
      <c r="GSN1" s="65"/>
      <c r="GSO1" s="65"/>
      <c r="GSP1" s="65"/>
      <c r="GSQ1" s="65"/>
      <c r="GSR1" s="65"/>
      <c r="GSS1" s="65"/>
      <c r="GST1" s="65"/>
      <c r="GSU1" s="65"/>
      <c r="GSV1" s="65"/>
      <c r="GSW1" s="65"/>
      <c r="GSX1" s="65"/>
      <c r="GSY1" s="65"/>
      <c r="GSZ1" s="65"/>
      <c r="GTA1" s="65"/>
      <c r="GTB1" s="65"/>
      <c r="GTC1" s="65"/>
      <c r="GTD1" s="65"/>
      <c r="GTE1" s="65"/>
      <c r="GTF1" s="65"/>
      <c r="GTG1" s="65"/>
      <c r="GTH1" s="65"/>
      <c r="GTI1" s="65"/>
      <c r="GTJ1" s="65"/>
      <c r="GTK1" s="65"/>
      <c r="GTL1" s="65"/>
      <c r="GTM1" s="65"/>
      <c r="GTN1" s="65"/>
      <c r="GTO1" s="65"/>
      <c r="GTP1" s="65"/>
      <c r="GTQ1" s="65"/>
      <c r="GTR1" s="65"/>
      <c r="GTS1" s="65"/>
      <c r="GTT1" s="65"/>
      <c r="GTU1" s="65"/>
      <c r="GTV1" s="65"/>
      <c r="GTW1" s="65"/>
      <c r="GTX1" s="65"/>
      <c r="GTY1" s="65"/>
      <c r="GTZ1" s="65"/>
      <c r="GUA1" s="65"/>
      <c r="GUB1" s="65"/>
      <c r="GUC1" s="65"/>
      <c r="GUD1" s="65"/>
      <c r="GUE1" s="65"/>
      <c r="GUF1" s="65"/>
      <c r="GUG1" s="65"/>
      <c r="GUH1" s="65"/>
      <c r="GUI1" s="65"/>
      <c r="GUJ1" s="65"/>
      <c r="GUK1" s="65"/>
      <c r="GUL1" s="65"/>
      <c r="GUM1" s="65"/>
      <c r="GUN1" s="65"/>
      <c r="GUO1" s="65"/>
      <c r="GUP1" s="65"/>
      <c r="GUQ1" s="65"/>
      <c r="GUR1" s="65"/>
      <c r="GUS1" s="65"/>
      <c r="GUT1" s="65"/>
      <c r="GUU1" s="65"/>
      <c r="GUV1" s="65"/>
      <c r="GUW1" s="65"/>
      <c r="GUX1" s="65"/>
      <c r="GUY1" s="65"/>
      <c r="GUZ1" s="65"/>
      <c r="GVA1" s="65"/>
      <c r="GVB1" s="65"/>
      <c r="GVC1" s="65"/>
      <c r="GVD1" s="65"/>
      <c r="GVE1" s="65"/>
      <c r="GVF1" s="65"/>
      <c r="GVG1" s="65"/>
      <c r="GVH1" s="65"/>
      <c r="GVI1" s="65"/>
      <c r="GVJ1" s="65"/>
      <c r="GVK1" s="65"/>
      <c r="GVL1" s="65"/>
      <c r="GVM1" s="65"/>
      <c r="GVN1" s="65"/>
      <c r="GVO1" s="65"/>
      <c r="GVP1" s="65"/>
      <c r="GVQ1" s="65"/>
      <c r="GVR1" s="65"/>
      <c r="GVS1" s="65"/>
      <c r="GVT1" s="65"/>
      <c r="GVU1" s="65"/>
      <c r="GVV1" s="65"/>
      <c r="GVW1" s="65"/>
      <c r="GVX1" s="65"/>
      <c r="GVY1" s="65"/>
      <c r="GVZ1" s="65"/>
      <c r="GWA1" s="65"/>
      <c r="GWB1" s="65"/>
      <c r="GWC1" s="65"/>
      <c r="GWD1" s="65"/>
      <c r="GWE1" s="65"/>
      <c r="GWF1" s="65"/>
      <c r="GWG1" s="65"/>
      <c r="GWH1" s="65"/>
      <c r="GWI1" s="65"/>
      <c r="GWJ1" s="65"/>
      <c r="GWK1" s="65"/>
      <c r="GWL1" s="65"/>
      <c r="GWM1" s="65"/>
      <c r="GWN1" s="65"/>
      <c r="GWO1" s="65"/>
      <c r="GWP1" s="65"/>
      <c r="GWQ1" s="65"/>
      <c r="GWR1" s="65"/>
      <c r="GWS1" s="65"/>
      <c r="GWT1" s="65"/>
      <c r="GWU1" s="65"/>
      <c r="GWV1" s="65"/>
      <c r="GWW1" s="65"/>
      <c r="GWX1" s="65"/>
      <c r="GWY1" s="65"/>
      <c r="GWZ1" s="65"/>
      <c r="GXA1" s="65"/>
      <c r="GXB1" s="65"/>
      <c r="GXC1" s="65"/>
      <c r="GXD1" s="65"/>
      <c r="GXE1" s="65"/>
      <c r="GXF1" s="65"/>
      <c r="GXG1" s="65"/>
      <c r="GXH1" s="65"/>
      <c r="GXI1" s="65"/>
      <c r="GXJ1" s="65"/>
      <c r="GXK1" s="65"/>
      <c r="GXL1" s="65"/>
      <c r="GXM1" s="65"/>
      <c r="GXN1" s="65"/>
      <c r="GXO1" s="65"/>
      <c r="GXP1" s="65"/>
      <c r="GXQ1" s="65"/>
      <c r="GXR1" s="65"/>
      <c r="GXS1" s="65"/>
      <c r="GXT1" s="65"/>
      <c r="GXU1" s="65"/>
      <c r="GXV1" s="65"/>
      <c r="GXW1" s="65"/>
      <c r="GXX1" s="65"/>
      <c r="GXY1" s="65"/>
      <c r="GXZ1" s="65"/>
      <c r="GYA1" s="65"/>
      <c r="GYB1" s="65"/>
      <c r="GYC1" s="65"/>
      <c r="GYD1" s="65"/>
      <c r="GYE1" s="65"/>
      <c r="GYF1" s="65"/>
      <c r="GYG1" s="65"/>
      <c r="GYH1" s="65"/>
      <c r="GYI1" s="65"/>
      <c r="GYJ1" s="65"/>
      <c r="GYK1" s="65"/>
      <c r="GYL1" s="65"/>
      <c r="GYM1" s="65"/>
      <c r="GYN1" s="65"/>
      <c r="GYO1" s="65"/>
      <c r="GYP1" s="65"/>
      <c r="GYQ1" s="65"/>
      <c r="GYR1" s="65"/>
      <c r="GYS1" s="65"/>
      <c r="GYT1" s="65"/>
      <c r="GYU1" s="65"/>
      <c r="GYV1" s="65"/>
      <c r="GYW1" s="65"/>
      <c r="GYX1" s="65"/>
      <c r="GYY1" s="65"/>
      <c r="GYZ1" s="65"/>
      <c r="GZA1" s="65"/>
      <c r="GZB1" s="65"/>
      <c r="GZC1" s="65"/>
      <c r="GZD1" s="65"/>
      <c r="GZE1" s="65"/>
      <c r="GZF1" s="65"/>
      <c r="GZG1" s="65"/>
      <c r="GZH1" s="65"/>
      <c r="GZI1" s="65"/>
      <c r="GZJ1" s="65"/>
      <c r="GZK1" s="65"/>
      <c r="GZL1" s="65"/>
      <c r="GZM1" s="65"/>
      <c r="GZN1" s="65"/>
      <c r="GZO1" s="65"/>
      <c r="GZP1" s="65"/>
      <c r="GZQ1" s="65"/>
      <c r="GZR1" s="65"/>
      <c r="GZS1" s="65"/>
      <c r="GZT1" s="65"/>
      <c r="GZU1" s="65"/>
      <c r="GZV1" s="65"/>
      <c r="GZW1" s="65"/>
      <c r="GZX1" s="65"/>
      <c r="GZY1" s="65"/>
      <c r="GZZ1" s="65"/>
      <c r="HAA1" s="65"/>
      <c r="HAB1" s="65"/>
      <c r="HAC1" s="65"/>
      <c r="HAD1" s="65"/>
      <c r="HAE1" s="65"/>
      <c r="HAF1" s="65"/>
      <c r="HAG1" s="65"/>
      <c r="HAH1" s="65"/>
      <c r="HAI1" s="65"/>
      <c r="HAJ1" s="65"/>
      <c r="HAK1" s="65"/>
      <c r="HAL1" s="65"/>
      <c r="HAM1" s="65"/>
      <c r="HAN1" s="65"/>
      <c r="HAO1" s="65"/>
      <c r="HAP1" s="65"/>
      <c r="HAQ1" s="65"/>
      <c r="HAR1" s="65"/>
      <c r="HAS1" s="65"/>
      <c r="HAT1" s="65"/>
      <c r="HAU1" s="65"/>
      <c r="HAV1" s="65"/>
      <c r="HAW1" s="65"/>
      <c r="HAX1" s="65"/>
      <c r="HAY1" s="65"/>
      <c r="HAZ1" s="65"/>
      <c r="HBA1" s="65"/>
      <c r="HBB1" s="65"/>
      <c r="HBC1" s="65"/>
      <c r="HBD1" s="65"/>
      <c r="HBE1" s="65"/>
      <c r="HBF1" s="65"/>
      <c r="HBG1" s="65"/>
      <c r="HBH1" s="65"/>
      <c r="HBI1" s="65"/>
      <c r="HBJ1" s="65"/>
      <c r="HBK1" s="65"/>
      <c r="HBL1" s="65"/>
      <c r="HBM1" s="65"/>
      <c r="HBN1" s="65"/>
      <c r="HBO1" s="65"/>
      <c r="HBP1" s="65"/>
      <c r="HBQ1" s="65"/>
      <c r="HBR1" s="65"/>
      <c r="HBS1" s="65"/>
      <c r="HBT1" s="65"/>
      <c r="HBU1" s="65"/>
      <c r="HBV1" s="65"/>
      <c r="HBW1" s="65"/>
      <c r="HBX1" s="65"/>
      <c r="HBY1" s="65"/>
      <c r="HBZ1" s="65"/>
      <c r="HCA1" s="65"/>
      <c r="HCB1" s="65"/>
      <c r="HCC1" s="65"/>
      <c r="HCD1" s="65"/>
      <c r="HCE1" s="65"/>
      <c r="HCF1" s="65"/>
      <c r="HCG1" s="65"/>
      <c r="HCH1" s="65"/>
      <c r="HCI1" s="65"/>
      <c r="HCJ1" s="65"/>
      <c r="HCK1" s="65"/>
      <c r="HCL1" s="65"/>
      <c r="HCM1" s="65"/>
      <c r="HCN1" s="65"/>
      <c r="HCO1" s="65"/>
      <c r="HCP1" s="65"/>
      <c r="HCQ1" s="65"/>
      <c r="HCR1" s="65"/>
      <c r="HCS1" s="65"/>
      <c r="HCT1" s="65"/>
      <c r="HCU1" s="65"/>
      <c r="HCV1" s="65"/>
      <c r="HCW1" s="65"/>
      <c r="HCX1" s="65"/>
      <c r="HCY1" s="65"/>
      <c r="HCZ1" s="65"/>
      <c r="HDA1" s="65"/>
      <c r="HDB1" s="65"/>
      <c r="HDC1" s="65"/>
      <c r="HDD1" s="65"/>
      <c r="HDE1" s="65"/>
      <c r="HDF1" s="65"/>
      <c r="HDG1" s="65"/>
      <c r="HDH1" s="65"/>
      <c r="HDI1" s="65"/>
      <c r="HDJ1" s="65"/>
      <c r="HDK1" s="65"/>
      <c r="HDL1" s="65"/>
      <c r="HDM1" s="65"/>
      <c r="HDN1" s="65"/>
      <c r="HDO1" s="65"/>
      <c r="HDP1" s="65"/>
      <c r="HDQ1" s="65"/>
      <c r="HDR1" s="65"/>
      <c r="HDS1" s="65"/>
      <c r="HDT1" s="65"/>
      <c r="HDU1" s="65"/>
      <c r="HDV1" s="65"/>
      <c r="HDW1" s="65"/>
      <c r="HDX1" s="65"/>
      <c r="HDY1" s="65"/>
      <c r="HDZ1" s="65"/>
      <c r="HEA1" s="65"/>
      <c r="HEB1" s="65"/>
      <c r="HEC1" s="65"/>
      <c r="HED1" s="65"/>
      <c r="HEE1" s="65"/>
      <c r="HEF1" s="65"/>
      <c r="HEG1" s="65"/>
      <c r="HEH1" s="65"/>
      <c r="HEI1" s="65"/>
      <c r="HEJ1" s="65"/>
      <c r="HEK1" s="65"/>
      <c r="HEL1" s="65"/>
      <c r="HEM1" s="65"/>
      <c r="HEN1" s="65"/>
      <c r="HEO1" s="65"/>
      <c r="HEP1" s="65"/>
      <c r="HEQ1" s="65"/>
      <c r="HER1" s="65"/>
      <c r="HES1" s="65"/>
      <c r="HET1" s="65"/>
      <c r="HEU1" s="65"/>
      <c r="HEV1" s="65"/>
      <c r="HEW1" s="65"/>
      <c r="HEX1" s="65"/>
      <c r="HEY1" s="65"/>
      <c r="HEZ1" s="65"/>
      <c r="HFA1" s="65"/>
      <c r="HFB1" s="65"/>
      <c r="HFC1" s="65"/>
      <c r="HFD1" s="65"/>
      <c r="HFE1" s="65"/>
      <c r="HFF1" s="65"/>
      <c r="HFG1" s="65"/>
      <c r="HFH1" s="65"/>
      <c r="HFI1" s="65"/>
      <c r="HFJ1" s="65"/>
      <c r="HFK1" s="65"/>
      <c r="HFL1" s="65"/>
      <c r="HFM1" s="65"/>
      <c r="HFN1" s="65"/>
      <c r="HFO1" s="65"/>
      <c r="HFP1" s="65"/>
      <c r="HFQ1" s="65"/>
      <c r="HFR1" s="65"/>
      <c r="HFS1" s="65"/>
      <c r="HFT1" s="65"/>
      <c r="HFU1" s="65"/>
      <c r="HFV1" s="65"/>
      <c r="HFW1" s="65"/>
      <c r="HFX1" s="65"/>
      <c r="HFY1" s="65"/>
      <c r="HFZ1" s="65"/>
      <c r="HGA1" s="65"/>
      <c r="HGB1" s="65"/>
      <c r="HGC1" s="65"/>
      <c r="HGD1" s="65"/>
      <c r="HGE1" s="65"/>
      <c r="HGF1" s="65"/>
      <c r="HGG1" s="65"/>
      <c r="HGH1" s="65"/>
      <c r="HGI1" s="65"/>
      <c r="HGJ1" s="65"/>
      <c r="HGK1" s="65"/>
      <c r="HGL1" s="65"/>
      <c r="HGM1" s="65"/>
      <c r="HGN1" s="65"/>
      <c r="HGO1" s="65"/>
      <c r="HGP1" s="65"/>
      <c r="HGQ1" s="65"/>
      <c r="HGR1" s="65"/>
      <c r="HGS1" s="65"/>
      <c r="HGT1" s="65"/>
      <c r="HGU1" s="65"/>
      <c r="HGV1" s="65"/>
      <c r="HGW1" s="65"/>
      <c r="HGX1" s="65"/>
      <c r="HGY1" s="65"/>
      <c r="HGZ1" s="65"/>
      <c r="HHA1" s="65"/>
      <c r="HHB1" s="65"/>
      <c r="HHC1" s="65"/>
      <c r="HHD1" s="65"/>
      <c r="HHE1" s="65"/>
      <c r="HHF1" s="65"/>
      <c r="HHG1" s="65"/>
      <c r="HHH1" s="65"/>
      <c r="HHI1" s="65"/>
      <c r="HHJ1" s="65"/>
      <c r="HHK1" s="65"/>
      <c r="HHL1" s="65"/>
      <c r="HHM1" s="65"/>
      <c r="HHN1" s="65"/>
      <c r="HHO1" s="65"/>
      <c r="HHP1" s="65"/>
      <c r="HHQ1" s="65"/>
      <c r="HHR1" s="65"/>
      <c r="HHS1" s="65"/>
      <c r="HHT1" s="65"/>
      <c r="HHU1" s="65"/>
      <c r="HHV1" s="65"/>
      <c r="HHW1" s="65"/>
      <c r="HHX1" s="65"/>
      <c r="HHY1" s="65"/>
      <c r="HHZ1" s="65"/>
      <c r="HIA1" s="65"/>
      <c r="HIB1" s="65"/>
      <c r="HIC1" s="65"/>
      <c r="HID1" s="65"/>
      <c r="HIE1" s="65"/>
      <c r="HIF1" s="65"/>
      <c r="HIG1" s="65"/>
      <c r="HIH1" s="65"/>
      <c r="HII1" s="65"/>
      <c r="HIJ1" s="65"/>
      <c r="HIK1" s="65"/>
      <c r="HIL1" s="65"/>
      <c r="HIM1" s="65"/>
      <c r="HIN1" s="65"/>
      <c r="HIO1" s="65"/>
      <c r="HIP1" s="65"/>
      <c r="HIQ1" s="65"/>
      <c r="HIR1" s="65"/>
      <c r="HIS1" s="65"/>
      <c r="HIT1" s="65"/>
      <c r="HIU1" s="65"/>
      <c r="HIV1" s="65"/>
      <c r="HIW1" s="65"/>
      <c r="HIX1" s="65"/>
      <c r="HIY1" s="65"/>
      <c r="HIZ1" s="65"/>
      <c r="HJA1" s="65"/>
      <c r="HJB1" s="65"/>
      <c r="HJC1" s="65"/>
      <c r="HJD1" s="65"/>
      <c r="HJE1" s="65"/>
      <c r="HJF1" s="65"/>
      <c r="HJG1" s="65"/>
      <c r="HJH1" s="65"/>
      <c r="HJI1" s="65"/>
      <c r="HJJ1" s="65"/>
      <c r="HJK1" s="65"/>
      <c r="HJL1" s="65"/>
      <c r="HJM1" s="65"/>
      <c r="HJN1" s="65"/>
      <c r="HJO1" s="65"/>
      <c r="HJP1" s="65"/>
      <c r="HJQ1" s="65"/>
      <c r="HJR1" s="65"/>
      <c r="HJS1" s="65"/>
      <c r="HJT1" s="65"/>
      <c r="HJU1" s="65"/>
      <c r="HJV1" s="65"/>
      <c r="HJW1" s="65"/>
      <c r="HJX1" s="65"/>
      <c r="HJY1" s="65"/>
      <c r="HJZ1" s="65"/>
      <c r="HKA1" s="65"/>
      <c r="HKB1" s="65"/>
      <c r="HKC1" s="65"/>
      <c r="HKD1" s="65"/>
      <c r="HKE1" s="65"/>
      <c r="HKF1" s="65"/>
      <c r="HKG1" s="65"/>
      <c r="HKH1" s="65"/>
      <c r="HKI1" s="65"/>
      <c r="HKJ1" s="65"/>
      <c r="HKK1" s="65"/>
      <c r="HKL1" s="65"/>
      <c r="HKM1" s="65"/>
      <c r="HKN1" s="65"/>
      <c r="HKO1" s="65"/>
      <c r="HKP1" s="65"/>
      <c r="HKQ1" s="65"/>
      <c r="HKR1" s="65"/>
      <c r="HKS1" s="65"/>
      <c r="HKT1" s="65"/>
      <c r="HKU1" s="65"/>
      <c r="HKV1" s="65"/>
      <c r="HKW1" s="65"/>
      <c r="HKX1" s="65"/>
      <c r="HKY1" s="65"/>
      <c r="HKZ1" s="65"/>
      <c r="HLA1" s="65"/>
      <c r="HLB1" s="65"/>
      <c r="HLC1" s="65"/>
      <c r="HLD1" s="65"/>
      <c r="HLE1" s="65"/>
      <c r="HLF1" s="65"/>
      <c r="HLG1" s="65"/>
      <c r="HLH1" s="65"/>
      <c r="HLI1" s="65"/>
      <c r="HLJ1" s="65"/>
      <c r="HLK1" s="65"/>
      <c r="HLL1" s="65"/>
      <c r="HLM1" s="65"/>
      <c r="HLN1" s="65"/>
      <c r="HLO1" s="65"/>
      <c r="HLP1" s="65"/>
      <c r="HLQ1" s="65"/>
      <c r="HLR1" s="65"/>
      <c r="HLS1" s="65"/>
      <c r="HLT1" s="65"/>
      <c r="HLU1" s="65"/>
      <c r="HLV1" s="65"/>
      <c r="HLW1" s="65"/>
      <c r="HLX1" s="65"/>
      <c r="HLY1" s="65"/>
      <c r="HLZ1" s="65"/>
      <c r="HMA1" s="65"/>
      <c r="HMB1" s="65"/>
      <c r="HMC1" s="65"/>
      <c r="HMD1" s="65"/>
      <c r="HME1" s="65"/>
      <c r="HMF1" s="65"/>
      <c r="HMG1" s="65"/>
      <c r="HMH1" s="65"/>
      <c r="HMI1" s="65"/>
      <c r="HMJ1" s="65"/>
      <c r="HMK1" s="65"/>
      <c r="HML1" s="65"/>
      <c r="HMM1" s="65"/>
      <c r="HMN1" s="65"/>
      <c r="HMO1" s="65"/>
      <c r="HMP1" s="65"/>
      <c r="HMQ1" s="65"/>
      <c r="HMR1" s="65"/>
      <c r="HMS1" s="65"/>
      <c r="HMT1" s="65"/>
      <c r="HMU1" s="65"/>
      <c r="HMV1" s="65"/>
      <c r="HMW1" s="65"/>
      <c r="HMX1" s="65"/>
      <c r="HMY1" s="65"/>
      <c r="HMZ1" s="65"/>
      <c r="HNA1" s="65"/>
      <c r="HNB1" s="65"/>
      <c r="HNC1" s="65"/>
      <c r="HND1" s="65"/>
      <c r="HNE1" s="65"/>
      <c r="HNF1" s="65"/>
      <c r="HNG1" s="65"/>
      <c r="HNH1" s="65"/>
      <c r="HNI1" s="65"/>
      <c r="HNJ1" s="65"/>
      <c r="HNK1" s="65"/>
      <c r="HNL1" s="65"/>
      <c r="HNM1" s="65"/>
      <c r="HNN1" s="65"/>
      <c r="HNO1" s="65"/>
      <c r="HNP1" s="65"/>
      <c r="HNQ1" s="65"/>
      <c r="HNR1" s="65"/>
      <c r="HNS1" s="65"/>
      <c r="HNT1" s="65"/>
      <c r="HNU1" s="65"/>
      <c r="HNV1" s="65"/>
      <c r="HNW1" s="65"/>
      <c r="HNX1" s="65"/>
      <c r="HNY1" s="65"/>
      <c r="HNZ1" s="65"/>
      <c r="HOA1" s="65"/>
      <c r="HOB1" s="65"/>
      <c r="HOC1" s="65"/>
      <c r="HOD1" s="65"/>
      <c r="HOE1" s="65"/>
      <c r="HOF1" s="65"/>
      <c r="HOG1" s="65"/>
      <c r="HOH1" s="65"/>
      <c r="HOI1" s="65"/>
      <c r="HOJ1" s="65"/>
      <c r="HOK1" s="65"/>
      <c r="HOL1" s="65"/>
      <c r="HOM1" s="65"/>
      <c r="HON1" s="65"/>
      <c r="HOO1" s="65"/>
      <c r="HOP1" s="65"/>
      <c r="HOQ1" s="65"/>
      <c r="HOR1" s="65"/>
      <c r="HOS1" s="65"/>
      <c r="HOT1" s="65"/>
      <c r="HOU1" s="65"/>
      <c r="HOV1" s="65"/>
      <c r="HOW1" s="65"/>
      <c r="HOX1" s="65"/>
      <c r="HOY1" s="65"/>
      <c r="HOZ1" s="65"/>
      <c r="HPA1" s="65"/>
      <c r="HPB1" s="65"/>
      <c r="HPC1" s="65"/>
      <c r="HPD1" s="65"/>
      <c r="HPE1" s="65"/>
      <c r="HPF1" s="65"/>
      <c r="HPG1" s="65"/>
      <c r="HPH1" s="65"/>
      <c r="HPI1" s="65"/>
      <c r="HPJ1" s="65"/>
      <c r="HPK1" s="65"/>
      <c r="HPL1" s="65"/>
      <c r="HPM1" s="65"/>
      <c r="HPN1" s="65"/>
      <c r="HPO1" s="65"/>
      <c r="HPP1" s="65"/>
      <c r="HPQ1" s="65"/>
      <c r="HPR1" s="65"/>
      <c r="HPS1" s="65"/>
      <c r="HPT1" s="65"/>
      <c r="HPU1" s="65"/>
      <c r="HPV1" s="65"/>
      <c r="HPW1" s="65"/>
      <c r="HPX1" s="65"/>
      <c r="HPY1" s="65"/>
      <c r="HPZ1" s="65"/>
      <c r="HQA1" s="65"/>
      <c r="HQB1" s="65"/>
      <c r="HQC1" s="65"/>
      <c r="HQD1" s="65"/>
      <c r="HQE1" s="65"/>
      <c r="HQF1" s="65"/>
      <c r="HQG1" s="65"/>
      <c r="HQH1" s="65"/>
      <c r="HQI1" s="65"/>
      <c r="HQJ1" s="65"/>
      <c r="HQK1" s="65"/>
      <c r="HQL1" s="65"/>
      <c r="HQM1" s="65"/>
      <c r="HQN1" s="65"/>
      <c r="HQO1" s="65"/>
      <c r="HQP1" s="65"/>
      <c r="HQQ1" s="65"/>
      <c r="HQR1" s="65"/>
      <c r="HQS1" s="65"/>
      <c r="HQT1" s="65"/>
      <c r="HQU1" s="65"/>
      <c r="HQV1" s="65"/>
      <c r="HQW1" s="65"/>
      <c r="HQX1" s="65"/>
      <c r="HQY1" s="65"/>
      <c r="HQZ1" s="65"/>
      <c r="HRA1" s="65"/>
      <c r="HRB1" s="65"/>
      <c r="HRC1" s="65"/>
      <c r="HRD1" s="65"/>
      <c r="HRE1" s="65"/>
      <c r="HRF1" s="65"/>
      <c r="HRG1" s="65"/>
      <c r="HRH1" s="65"/>
      <c r="HRI1" s="65"/>
      <c r="HRJ1" s="65"/>
      <c r="HRK1" s="65"/>
      <c r="HRL1" s="65"/>
      <c r="HRM1" s="65"/>
      <c r="HRN1" s="65"/>
      <c r="HRO1" s="65"/>
      <c r="HRP1" s="65"/>
      <c r="HRQ1" s="65"/>
      <c r="HRR1" s="65"/>
      <c r="HRS1" s="65"/>
      <c r="HRT1" s="65"/>
      <c r="HRU1" s="65"/>
      <c r="HRV1" s="65"/>
      <c r="HRW1" s="65"/>
      <c r="HRX1" s="65"/>
      <c r="HRY1" s="65"/>
      <c r="HRZ1" s="65"/>
      <c r="HSA1" s="65"/>
      <c r="HSB1" s="65"/>
      <c r="HSC1" s="65"/>
      <c r="HSD1" s="65"/>
      <c r="HSE1" s="65"/>
      <c r="HSF1" s="65"/>
      <c r="HSG1" s="65"/>
      <c r="HSH1" s="65"/>
      <c r="HSI1" s="65"/>
      <c r="HSJ1" s="65"/>
      <c r="HSK1" s="65"/>
      <c r="HSL1" s="65"/>
      <c r="HSM1" s="65"/>
      <c r="HSN1" s="65"/>
      <c r="HSO1" s="65"/>
      <c r="HSP1" s="65"/>
      <c r="HSQ1" s="65"/>
      <c r="HSR1" s="65"/>
      <c r="HSS1" s="65"/>
      <c r="HST1" s="65"/>
      <c r="HSU1" s="65"/>
      <c r="HSV1" s="65"/>
      <c r="HSW1" s="65"/>
      <c r="HSX1" s="65"/>
      <c r="HSY1" s="65"/>
      <c r="HSZ1" s="65"/>
      <c r="HTA1" s="65"/>
      <c r="HTB1" s="65"/>
      <c r="HTC1" s="65"/>
      <c r="HTD1" s="65"/>
      <c r="HTE1" s="65"/>
      <c r="HTF1" s="65"/>
      <c r="HTG1" s="65"/>
      <c r="HTH1" s="65"/>
      <c r="HTI1" s="65"/>
      <c r="HTJ1" s="65"/>
      <c r="HTK1" s="65"/>
      <c r="HTL1" s="65"/>
      <c r="HTM1" s="65"/>
      <c r="HTN1" s="65"/>
      <c r="HTO1" s="65"/>
      <c r="HTP1" s="65"/>
      <c r="HTQ1" s="65"/>
      <c r="HTR1" s="65"/>
      <c r="HTS1" s="65"/>
      <c r="HTT1" s="65"/>
      <c r="HTU1" s="65"/>
      <c r="HTV1" s="65"/>
      <c r="HTW1" s="65"/>
      <c r="HTX1" s="65"/>
      <c r="HTY1" s="65"/>
      <c r="HTZ1" s="65"/>
      <c r="HUA1" s="65"/>
      <c r="HUB1" s="65"/>
      <c r="HUC1" s="65"/>
      <c r="HUD1" s="65"/>
      <c r="HUE1" s="65"/>
      <c r="HUF1" s="65"/>
      <c r="HUG1" s="65"/>
      <c r="HUH1" s="65"/>
      <c r="HUI1" s="65"/>
      <c r="HUJ1" s="65"/>
      <c r="HUK1" s="65"/>
      <c r="HUL1" s="65"/>
      <c r="HUM1" s="65"/>
      <c r="HUN1" s="65"/>
      <c r="HUO1" s="65"/>
      <c r="HUP1" s="65"/>
      <c r="HUQ1" s="65"/>
      <c r="HUR1" s="65"/>
      <c r="HUS1" s="65"/>
      <c r="HUT1" s="65"/>
      <c r="HUU1" s="65"/>
      <c r="HUV1" s="65"/>
      <c r="HUW1" s="65"/>
      <c r="HUX1" s="65"/>
      <c r="HUY1" s="65"/>
      <c r="HUZ1" s="65"/>
      <c r="HVA1" s="65"/>
      <c r="HVB1" s="65"/>
      <c r="HVC1" s="65"/>
      <c r="HVD1" s="65"/>
      <c r="HVE1" s="65"/>
      <c r="HVF1" s="65"/>
      <c r="HVG1" s="65"/>
      <c r="HVH1" s="65"/>
      <c r="HVI1" s="65"/>
      <c r="HVJ1" s="65"/>
      <c r="HVK1" s="65"/>
      <c r="HVL1" s="65"/>
      <c r="HVM1" s="65"/>
      <c r="HVN1" s="65"/>
      <c r="HVO1" s="65"/>
      <c r="HVP1" s="65"/>
      <c r="HVQ1" s="65"/>
      <c r="HVR1" s="65"/>
      <c r="HVS1" s="65"/>
      <c r="HVT1" s="65"/>
      <c r="HVU1" s="65"/>
      <c r="HVV1" s="65"/>
      <c r="HVW1" s="65"/>
      <c r="HVX1" s="65"/>
      <c r="HVY1" s="65"/>
      <c r="HVZ1" s="65"/>
      <c r="HWA1" s="65"/>
      <c r="HWB1" s="65"/>
      <c r="HWC1" s="65"/>
      <c r="HWD1" s="65"/>
      <c r="HWE1" s="65"/>
      <c r="HWF1" s="65"/>
      <c r="HWG1" s="65"/>
      <c r="HWH1" s="65"/>
      <c r="HWI1" s="65"/>
      <c r="HWJ1" s="65"/>
      <c r="HWK1" s="65"/>
      <c r="HWL1" s="65"/>
      <c r="HWM1" s="65"/>
      <c r="HWN1" s="65"/>
      <c r="HWO1" s="65"/>
      <c r="HWP1" s="65"/>
      <c r="HWQ1" s="65"/>
      <c r="HWR1" s="65"/>
      <c r="HWS1" s="65"/>
      <c r="HWT1" s="65"/>
      <c r="HWU1" s="65"/>
      <c r="HWV1" s="65"/>
      <c r="HWW1" s="65"/>
      <c r="HWX1" s="65"/>
      <c r="HWY1" s="65"/>
      <c r="HWZ1" s="65"/>
      <c r="HXA1" s="65"/>
      <c r="HXB1" s="65"/>
      <c r="HXC1" s="65"/>
      <c r="HXD1" s="65"/>
      <c r="HXE1" s="65"/>
      <c r="HXF1" s="65"/>
      <c r="HXG1" s="65"/>
      <c r="HXH1" s="65"/>
      <c r="HXI1" s="65"/>
      <c r="HXJ1" s="65"/>
      <c r="HXK1" s="65"/>
      <c r="HXL1" s="65"/>
      <c r="HXM1" s="65"/>
      <c r="HXN1" s="65"/>
      <c r="HXO1" s="65"/>
      <c r="HXP1" s="65"/>
      <c r="HXQ1" s="65"/>
      <c r="HXR1" s="65"/>
      <c r="HXS1" s="65"/>
      <c r="HXT1" s="65"/>
      <c r="HXU1" s="65"/>
      <c r="HXV1" s="65"/>
      <c r="HXW1" s="65"/>
      <c r="HXX1" s="65"/>
      <c r="HXY1" s="65"/>
      <c r="HXZ1" s="65"/>
      <c r="HYA1" s="65"/>
      <c r="HYB1" s="65"/>
      <c r="HYC1" s="65"/>
      <c r="HYD1" s="65"/>
      <c r="HYE1" s="65"/>
      <c r="HYF1" s="65"/>
      <c r="HYG1" s="65"/>
      <c r="HYH1" s="65"/>
      <c r="HYI1" s="65"/>
      <c r="HYJ1" s="65"/>
      <c r="HYK1" s="65"/>
      <c r="HYL1" s="65"/>
      <c r="HYM1" s="65"/>
      <c r="HYN1" s="65"/>
      <c r="HYO1" s="65"/>
      <c r="HYP1" s="65"/>
      <c r="HYQ1" s="65"/>
      <c r="HYR1" s="65"/>
      <c r="HYS1" s="65"/>
      <c r="HYT1" s="65"/>
      <c r="HYU1" s="65"/>
      <c r="HYV1" s="65"/>
      <c r="HYW1" s="65"/>
      <c r="HYX1" s="65"/>
      <c r="HYY1" s="65"/>
      <c r="HYZ1" s="65"/>
      <c r="HZA1" s="65"/>
      <c r="HZB1" s="65"/>
      <c r="HZC1" s="65"/>
      <c r="HZD1" s="65"/>
      <c r="HZE1" s="65"/>
      <c r="HZF1" s="65"/>
      <c r="HZG1" s="65"/>
      <c r="HZH1" s="65"/>
      <c r="HZI1" s="65"/>
      <c r="HZJ1" s="65"/>
      <c r="HZK1" s="65"/>
      <c r="HZL1" s="65"/>
      <c r="HZM1" s="65"/>
      <c r="HZN1" s="65"/>
      <c r="HZO1" s="65"/>
      <c r="HZP1" s="65"/>
      <c r="HZQ1" s="65"/>
      <c r="HZR1" s="65"/>
      <c r="HZS1" s="65"/>
      <c r="HZT1" s="65"/>
      <c r="HZU1" s="65"/>
      <c r="HZV1" s="65"/>
      <c r="HZW1" s="65"/>
      <c r="HZX1" s="65"/>
      <c r="HZY1" s="65"/>
      <c r="HZZ1" s="65"/>
      <c r="IAA1" s="65"/>
      <c r="IAB1" s="65"/>
      <c r="IAC1" s="65"/>
      <c r="IAD1" s="65"/>
      <c r="IAE1" s="65"/>
      <c r="IAF1" s="65"/>
      <c r="IAG1" s="65"/>
      <c r="IAH1" s="65"/>
      <c r="IAI1" s="65"/>
      <c r="IAJ1" s="65"/>
      <c r="IAK1" s="65"/>
      <c r="IAL1" s="65"/>
      <c r="IAM1" s="65"/>
      <c r="IAN1" s="65"/>
      <c r="IAO1" s="65"/>
      <c r="IAP1" s="65"/>
      <c r="IAQ1" s="65"/>
      <c r="IAR1" s="65"/>
      <c r="IAS1" s="65"/>
      <c r="IAT1" s="65"/>
      <c r="IAU1" s="65"/>
      <c r="IAV1" s="65"/>
      <c r="IAW1" s="65"/>
      <c r="IAX1" s="65"/>
      <c r="IAY1" s="65"/>
      <c r="IAZ1" s="65"/>
      <c r="IBA1" s="65"/>
      <c r="IBB1" s="65"/>
      <c r="IBC1" s="65"/>
      <c r="IBD1" s="65"/>
      <c r="IBE1" s="65"/>
      <c r="IBF1" s="65"/>
      <c r="IBG1" s="65"/>
      <c r="IBH1" s="65"/>
      <c r="IBI1" s="65"/>
      <c r="IBJ1" s="65"/>
      <c r="IBK1" s="65"/>
      <c r="IBL1" s="65"/>
      <c r="IBM1" s="65"/>
      <c r="IBN1" s="65"/>
      <c r="IBO1" s="65"/>
      <c r="IBP1" s="65"/>
      <c r="IBQ1" s="65"/>
      <c r="IBR1" s="65"/>
      <c r="IBS1" s="65"/>
      <c r="IBT1" s="65"/>
      <c r="IBU1" s="65"/>
      <c r="IBV1" s="65"/>
      <c r="IBW1" s="65"/>
      <c r="IBX1" s="65"/>
      <c r="IBY1" s="65"/>
      <c r="IBZ1" s="65"/>
      <c r="ICA1" s="65"/>
      <c r="ICB1" s="65"/>
      <c r="ICC1" s="65"/>
      <c r="ICD1" s="65"/>
      <c r="ICE1" s="65"/>
      <c r="ICF1" s="65"/>
      <c r="ICG1" s="65"/>
      <c r="ICH1" s="65"/>
      <c r="ICI1" s="65"/>
      <c r="ICJ1" s="65"/>
      <c r="ICK1" s="65"/>
      <c r="ICL1" s="65"/>
      <c r="ICM1" s="65"/>
      <c r="ICN1" s="65"/>
      <c r="ICO1" s="65"/>
      <c r="ICP1" s="65"/>
      <c r="ICQ1" s="65"/>
      <c r="ICR1" s="65"/>
      <c r="ICS1" s="65"/>
      <c r="ICT1" s="65"/>
      <c r="ICU1" s="65"/>
      <c r="ICV1" s="65"/>
      <c r="ICW1" s="65"/>
      <c r="ICX1" s="65"/>
      <c r="ICY1" s="65"/>
      <c r="ICZ1" s="65"/>
      <c r="IDA1" s="65"/>
      <c r="IDB1" s="65"/>
      <c r="IDC1" s="65"/>
      <c r="IDD1" s="65"/>
      <c r="IDE1" s="65"/>
      <c r="IDF1" s="65"/>
      <c r="IDG1" s="65"/>
      <c r="IDH1" s="65"/>
      <c r="IDI1" s="65"/>
      <c r="IDJ1" s="65"/>
      <c r="IDK1" s="65"/>
      <c r="IDL1" s="65"/>
      <c r="IDM1" s="65"/>
      <c r="IDN1" s="65"/>
      <c r="IDO1" s="65"/>
      <c r="IDP1" s="65"/>
      <c r="IDQ1" s="65"/>
      <c r="IDR1" s="65"/>
      <c r="IDS1" s="65"/>
      <c r="IDT1" s="65"/>
      <c r="IDU1" s="65"/>
      <c r="IDV1" s="65"/>
      <c r="IDW1" s="65"/>
      <c r="IDX1" s="65"/>
      <c r="IDY1" s="65"/>
      <c r="IDZ1" s="65"/>
      <c r="IEA1" s="65"/>
      <c r="IEB1" s="65"/>
      <c r="IEC1" s="65"/>
      <c r="IED1" s="65"/>
      <c r="IEE1" s="65"/>
      <c r="IEF1" s="65"/>
      <c r="IEG1" s="65"/>
      <c r="IEH1" s="65"/>
      <c r="IEI1" s="65"/>
      <c r="IEJ1" s="65"/>
      <c r="IEK1" s="65"/>
      <c r="IEL1" s="65"/>
      <c r="IEM1" s="65"/>
      <c r="IEN1" s="65"/>
      <c r="IEO1" s="65"/>
      <c r="IEP1" s="65"/>
      <c r="IEQ1" s="65"/>
      <c r="IER1" s="65"/>
      <c r="IES1" s="65"/>
      <c r="IET1" s="65"/>
      <c r="IEU1" s="65"/>
      <c r="IEV1" s="65"/>
      <c r="IEW1" s="65"/>
      <c r="IEX1" s="65"/>
      <c r="IEY1" s="65"/>
      <c r="IEZ1" s="65"/>
      <c r="IFA1" s="65"/>
      <c r="IFB1" s="65"/>
      <c r="IFC1" s="65"/>
      <c r="IFD1" s="65"/>
      <c r="IFE1" s="65"/>
      <c r="IFF1" s="65"/>
      <c r="IFG1" s="65"/>
      <c r="IFH1" s="65"/>
      <c r="IFI1" s="65"/>
      <c r="IFJ1" s="65"/>
      <c r="IFK1" s="65"/>
      <c r="IFL1" s="65"/>
      <c r="IFM1" s="65"/>
      <c r="IFN1" s="65"/>
      <c r="IFO1" s="65"/>
      <c r="IFP1" s="65"/>
      <c r="IFQ1" s="65"/>
      <c r="IFR1" s="65"/>
      <c r="IFS1" s="65"/>
      <c r="IFT1" s="65"/>
      <c r="IFU1" s="65"/>
      <c r="IFV1" s="65"/>
      <c r="IFW1" s="65"/>
      <c r="IFX1" s="65"/>
      <c r="IFY1" s="65"/>
      <c r="IFZ1" s="65"/>
      <c r="IGA1" s="65"/>
      <c r="IGB1" s="65"/>
      <c r="IGC1" s="65"/>
      <c r="IGD1" s="65"/>
      <c r="IGE1" s="65"/>
      <c r="IGF1" s="65"/>
      <c r="IGG1" s="65"/>
      <c r="IGH1" s="65"/>
      <c r="IGI1" s="65"/>
      <c r="IGJ1" s="65"/>
      <c r="IGK1" s="65"/>
      <c r="IGL1" s="65"/>
      <c r="IGM1" s="65"/>
      <c r="IGN1" s="65"/>
      <c r="IGO1" s="65"/>
      <c r="IGP1" s="65"/>
      <c r="IGQ1" s="65"/>
      <c r="IGR1" s="65"/>
      <c r="IGS1" s="65"/>
      <c r="IGT1" s="65"/>
      <c r="IGU1" s="65"/>
      <c r="IGV1" s="65"/>
      <c r="IGW1" s="65"/>
      <c r="IGX1" s="65"/>
      <c r="IGY1" s="65"/>
      <c r="IGZ1" s="65"/>
      <c r="IHA1" s="65"/>
      <c r="IHB1" s="65"/>
      <c r="IHC1" s="65"/>
      <c r="IHD1" s="65"/>
      <c r="IHE1" s="65"/>
      <c r="IHF1" s="65"/>
      <c r="IHG1" s="65"/>
      <c r="IHH1" s="65"/>
      <c r="IHI1" s="65"/>
      <c r="IHJ1" s="65"/>
      <c r="IHK1" s="65"/>
      <c r="IHL1" s="65"/>
      <c r="IHM1" s="65"/>
      <c r="IHN1" s="65"/>
      <c r="IHO1" s="65"/>
      <c r="IHP1" s="65"/>
      <c r="IHQ1" s="65"/>
      <c r="IHR1" s="65"/>
      <c r="IHS1" s="65"/>
      <c r="IHT1" s="65"/>
      <c r="IHU1" s="65"/>
      <c r="IHV1" s="65"/>
      <c r="IHW1" s="65"/>
      <c r="IHX1" s="65"/>
      <c r="IHY1" s="65"/>
      <c r="IHZ1" s="65"/>
      <c r="IIA1" s="65"/>
      <c r="IIB1" s="65"/>
      <c r="IIC1" s="65"/>
      <c r="IID1" s="65"/>
      <c r="IIE1" s="65"/>
      <c r="IIF1" s="65"/>
      <c r="IIG1" s="65"/>
      <c r="IIH1" s="65"/>
      <c r="III1" s="65"/>
      <c r="IIJ1" s="65"/>
      <c r="IIK1" s="65"/>
      <c r="IIL1" s="65"/>
      <c r="IIM1" s="65"/>
      <c r="IIN1" s="65"/>
      <c r="IIO1" s="65"/>
      <c r="IIP1" s="65"/>
      <c r="IIQ1" s="65"/>
      <c r="IIR1" s="65"/>
      <c r="IIS1" s="65"/>
      <c r="IIT1" s="65"/>
      <c r="IIU1" s="65"/>
      <c r="IIV1" s="65"/>
      <c r="IIW1" s="65"/>
      <c r="IIX1" s="65"/>
      <c r="IIY1" s="65"/>
      <c r="IIZ1" s="65"/>
      <c r="IJA1" s="65"/>
      <c r="IJB1" s="65"/>
      <c r="IJC1" s="65"/>
      <c r="IJD1" s="65"/>
      <c r="IJE1" s="65"/>
      <c r="IJF1" s="65"/>
      <c r="IJG1" s="65"/>
      <c r="IJH1" s="65"/>
      <c r="IJI1" s="65"/>
      <c r="IJJ1" s="65"/>
      <c r="IJK1" s="65"/>
      <c r="IJL1" s="65"/>
      <c r="IJM1" s="65"/>
      <c r="IJN1" s="65"/>
      <c r="IJO1" s="65"/>
      <c r="IJP1" s="65"/>
      <c r="IJQ1" s="65"/>
      <c r="IJR1" s="65"/>
      <c r="IJS1" s="65"/>
      <c r="IJT1" s="65"/>
      <c r="IJU1" s="65"/>
      <c r="IJV1" s="65"/>
      <c r="IJW1" s="65"/>
      <c r="IJX1" s="65"/>
      <c r="IJY1" s="65"/>
      <c r="IJZ1" s="65"/>
      <c r="IKA1" s="65"/>
      <c r="IKB1" s="65"/>
      <c r="IKC1" s="65"/>
      <c r="IKD1" s="65"/>
      <c r="IKE1" s="65"/>
      <c r="IKF1" s="65"/>
      <c r="IKG1" s="65"/>
      <c r="IKH1" s="65"/>
      <c r="IKI1" s="65"/>
      <c r="IKJ1" s="65"/>
      <c r="IKK1" s="65"/>
      <c r="IKL1" s="65"/>
      <c r="IKM1" s="65"/>
      <c r="IKN1" s="65"/>
      <c r="IKO1" s="65"/>
      <c r="IKP1" s="65"/>
      <c r="IKQ1" s="65"/>
      <c r="IKR1" s="65"/>
      <c r="IKS1" s="65"/>
      <c r="IKT1" s="65"/>
      <c r="IKU1" s="65"/>
      <c r="IKV1" s="65"/>
      <c r="IKW1" s="65"/>
      <c r="IKX1" s="65"/>
      <c r="IKY1" s="65"/>
      <c r="IKZ1" s="65"/>
      <c r="ILA1" s="65"/>
      <c r="ILB1" s="65"/>
      <c r="ILC1" s="65"/>
      <c r="ILD1" s="65"/>
      <c r="ILE1" s="65"/>
      <c r="ILF1" s="65"/>
      <c r="ILG1" s="65"/>
      <c r="ILH1" s="65"/>
      <c r="ILI1" s="65"/>
      <c r="ILJ1" s="65"/>
      <c r="ILK1" s="65"/>
      <c r="ILL1" s="65"/>
      <c r="ILM1" s="65"/>
      <c r="ILN1" s="65"/>
      <c r="ILO1" s="65"/>
      <c r="ILP1" s="65"/>
      <c r="ILQ1" s="65"/>
      <c r="ILR1" s="65"/>
      <c r="ILS1" s="65"/>
      <c r="ILT1" s="65"/>
      <c r="ILU1" s="65"/>
      <c r="ILV1" s="65"/>
      <c r="ILW1" s="65"/>
      <c r="ILX1" s="65"/>
      <c r="ILY1" s="65"/>
      <c r="ILZ1" s="65"/>
      <c r="IMA1" s="65"/>
      <c r="IMB1" s="65"/>
      <c r="IMC1" s="65"/>
      <c r="IMD1" s="65"/>
      <c r="IME1" s="65"/>
      <c r="IMF1" s="65"/>
      <c r="IMG1" s="65"/>
      <c r="IMH1" s="65"/>
      <c r="IMI1" s="65"/>
      <c r="IMJ1" s="65"/>
      <c r="IMK1" s="65"/>
      <c r="IML1" s="65"/>
      <c r="IMM1" s="65"/>
      <c r="IMN1" s="65"/>
      <c r="IMO1" s="65"/>
      <c r="IMP1" s="65"/>
      <c r="IMQ1" s="65"/>
      <c r="IMR1" s="65"/>
      <c r="IMS1" s="65"/>
      <c r="IMT1" s="65"/>
      <c r="IMU1" s="65"/>
      <c r="IMV1" s="65"/>
      <c r="IMW1" s="65"/>
      <c r="IMX1" s="65"/>
      <c r="IMY1" s="65"/>
      <c r="IMZ1" s="65"/>
      <c r="INA1" s="65"/>
      <c r="INB1" s="65"/>
      <c r="INC1" s="65"/>
      <c r="IND1" s="65"/>
      <c r="INE1" s="65"/>
      <c r="INF1" s="65"/>
      <c r="ING1" s="65"/>
      <c r="INH1" s="65"/>
      <c r="INI1" s="65"/>
      <c r="INJ1" s="65"/>
      <c r="INK1" s="65"/>
      <c r="INL1" s="65"/>
      <c r="INM1" s="65"/>
      <c r="INN1" s="65"/>
      <c r="INO1" s="65"/>
      <c r="INP1" s="65"/>
      <c r="INQ1" s="65"/>
      <c r="INR1" s="65"/>
      <c r="INS1" s="65"/>
      <c r="INT1" s="65"/>
      <c r="INU1" s="65"/>
      <c r="INV1" s="65"/>
      <c r="INW1" s="65"/>
      <c r="INX1" s="65"/>
      <c r="INY1" s="65"/>
      <c r="INZ1" s="65"/>
      <c r="IOA1" s="65"/>
      <c r="IOB1" s="65"/>
      <c r="IOC1" s="65"/>
      <c r="IOD1" s="65"/>
      <c r="IOE1" s="65"/>
      <c r="IOF1" s="65"/>
      <c r="IOG1" s="65"/>
      <c r="IOH1" s="65"/>
      <c r="IOI1" s="65"/>
      <c r="IOJ1" s="65"/>
      <c r="IOK1" s="65"/>
      <c r="IOL1" s="65"/>
      <c r="IOM1" s="65"/>
      <c r="ION1" s="65"/>
      <c r="IOO1" s="65"/>
      <c r="IOP1" s="65"/>
      <c r="IOQ1" s="65"/>
      <c r="IOR1" s="65"/>
      <c r="IOS1" s="65"/>
      <c r="IOT1" s="65"/>
      <c r="IOU1" s="65"/>
      <c r="IOV1" s="65"/>
      <c r="IOW1" s="65"/>
      <c r="IOX1" s="65"/>
      <c r="IOY1" s="65"/>
      <c r="IOZ1" s="65"/>
      <c r="IPA1" s="65"/>
      <c r="IPB1" s="65"/>
      <c r="IPC1" s="65"/>
      <c r="IPD1" s="65"/>
      <c r="IPE1" s="65"/>
      <c r="IPF1" s="65"/>
      <c r="IPG1" s="65"/>
      <c r="IPH1" s="65"/>
      <c r="IPI1" s="65"/>
      <c r="IPJ1" s="65"/>
      <c r="IPK1" s="65"/>
      <c r="IPL1" s="65"/>
      <c r="IPM1" s="65"/>
      <c r="IPN1" s="65"/>
      <c r="IPO1" s="65"/>
      <c r="IPP1" s="65"/>
      <c r="IPQ1" s="65"/>
      <c r="IPR1" s="65"/>
      <c r="IPS1" s="65"/>
      <c r="IPT1" s="65"/>
      <c r="IPU1" s="65"/>
      <c r="IPV1" s="65"/>
      <c r="IPW1" s="65"/>
      <c r="IPX1" s="65"/>
      <c r="IPY1" s="65"/>
      <c r="IPZ1" s="65"/>
      <c r="IQA1" s="65"/>
      <c r="IQB1" s="65"/>
      <c r="IQC1" s="65"/>
      <c r="IQD1" s="65"/>
      <c r="IQE1" s="65"/>
      <c r="IQF1" s="65"/>
      <c r="IQG1" s="65"/>
      <c r="IQH1" s="65"/>
      <c r="IQI1" s="65"/>
      <c r="IQJ1" s="65"/>
      <c r="IQK1" s="65"/>
      <c r="IQL1" s="65"/>
      <c r="IQM1" s="65"/>
      <c r="IQN1" s="65"/>
      <c r="IQO1" s="65"/>
      <c r="IQP1" s="65"/>
      <c r="IQQ1" s="65"/>
      <c r="IQR1" s="65"/>
      <c r="IQS1" s="65"/>
      <c r="IQT1" s="65"/>
      <c r="IQU1" s="65"/>
      <c r="IQV1" s="65"/>
      <c r="IQW1" s="65"/>
      <c r="IQX1" s="65"/>
      <c r="IQY1" s="65"/>
      <c r="IQZ1" s="65"/>
      <c r="IRA1" s="65"/>
      <c r="IRB1" s="65"/>
      <c r="IRC1" s="65"/>
      <c r="IRD1" s="65"/>
      <c r="IRE1" s="65"/>
      <c r="IRF1" s="65"/>
      <c r="IRG1" s="65"/>
      <c r="IRH1" s="65"/>
      <c r="IRI1" s="65"/>
      <c r="IRJ1" s="65"/>
      <c r="IRK1" s="65"/>
      <c r="IRL1" s="65"/>
      <c r="IRM1" s="65"/>
      <c r="IRN1" s="65"/>
      <c r="IRO1" s="65"/>
      <c r="IRP1" s="65"/>
      <c r="IRQ1" s="65"/>
      <c r="IRR1" s="65"/>
      <c r="IRS1" s="65"/>
      <c r="IRT1" s="65"/>
      <c r="IRU1" s="65"/>
      <c r="IRV1" s="65"/>
      <c r="IRW1" s="65"/>
      <c r="IRX1" s="65"/>
      <c r="IRY1" s="65"/>
      <c r="IRZ1" s="65"/>
      <c r="ISA1" s="65"/>
      <c r="ISB1" s="65"/>
      <c r="ISC1" s="65"/>
      <c r="ISD1" s="65"/>
      <c r="ISE1" s="65"/>
      <c r="ISF1" s="65"/>
      <c r="ISG1" s="65"/>
      <c r="ISH1" s="65"/>
      <c r="ISI1" s="65"/>
      <c r="ISJ1" s="65"/>
      <c r="ISK1" s="65"/>
      <c r="ISL1" s="65"/>
      <c r="ISM1" s="65"/>
      <c r="ISN1" s="65"/>
      <c r="ISO1" s="65"/>
      <c r="ISP1" s="65"/>
      <c r="ISQ1" s="65"/>
      <c r="ISR1" s="65"/>
      <c r="ISS1" s="65"/>
      <c r="IST1" s="65"/>
      <c r="ISU1" s="65"/>
      <c r="ISV1" s="65"/>
      <c r="ISW1" s="65"/>
      <c r="ISX1" s="65"/>
      <c r="ISY1" s="65"/>
      <c r="ISZ1" s="65"/>
      <c r="ITA1" s="65"/>
      <c r="ITB1" s="65"/>
      <c r="ITC1" s="65"/>
      <c r="ITD1" s="65"/>
      <c r="ITE1" s="65"/>
      <c r="ITF1" s="65"/>
      <c r="ITG1" s="65"/>
      <c r="ITH1" s="65"/>
      <c r="ITI1" s="65"/>
      <c r="ITJ1" s="65"/>
      <c r="ITK1" s="65"/>
      <c r="ITL1" s="65"/>
      <c r="ITM1" s="65"/>
      <c r="ITN1" s="65"/>
      <c r="ITO1" s="65"/>
      <c r="ITP1" s="65"/>
      <c r="ITQ1" s="65"/>
      <c r="ITR1" s="65"/>
      <c r="ITS1" s="65"/>
      <c r="ITT1" s="65"/>
      <c r="ITU1" s="65"/>
      <c r="ITV1" s="65"/>
      <c r="ITW1" s="65"/>
      <c r="ITX1" s="65"/>
      <c r="ITY1" s="65"/>
      <c r="ITZ1" s="65"/>
      <c r="IUA1" s="65"/>
      <c r="IUB1" s="65"/>
      <c r="IUC1" s="65"/>
      <c r="IUD1" s="65"/>
      <c r="IUE1" s="65"/>
      <c r="IUF1" s="65"/>
      <c r="IUG1" s="65"/>
      <c r="IUH1" s="65"/>
      <c r="IUI1" s="65"/>
      <c r="IUJ1" s="65"/>
      <c r="IUK1" s="65"/>
      <c r="IUL1" s="65"/>
      <c r="IUM1" s="65"/>
      <c r="IUN1" s="65"/>
      <c r="IUO1" s="65"/>
      <c r="IUP1" s="65"/>
      <c r="IUQ1" s="65"/>
      <c r="IUR1" s="65"/>
      <c r="IUS1" s="65"/>
      <c r="IUT1" s="65"/>
      <c r="IUU1" s="65"/>
      <c r="IUV1" s="65"/>
      <c r="IUW1" s="65"/>
      <c r="IUX1" s="65"/>
      <c r="IUY1" s="65"/>
      <c r="IUZ1" s="65"/>
      <c r="IVA1" s="65"/>
      <c r="IVB1" s="65"/>
      <c r="IVC1" s="65"/>
      <c r="IVD1" s="65"/>
      <c r="IVE1" s="65"/>
      <c r="IVF1" s="65"/>
      <c r="IVG1" s="65"/>
      <c r="IVH1" s="65"/>
      <c r="IVI1" s="65"/>
      <c r="IVJ1" s="65"/>
      <c r="IVK1" s="65"/>
      <c r="IVL1" s="65"/>
      <c r="IVM1" s="65"/>
      <c r="IVN1" s="65"/>
      <c r="IVO1" s="65"/>
      <c r="IVP1" s="65"/>
      <c r="IVQ1" s="65"/>
      <c r="IVR1" s="65"/>
      <c r="IVS1" s="65"/>
      <c r="IVT1" s="65"/>
      <c r="IVU1" s="65"/>
      <c r="IVV1" s="65"/>
      <c r="IVW1" s="65"/>
      <c r="IVX1" s="65"/>
      <c r="IVY1" s="65"/>
      <c r="IVZ1" s="65"/>
      <c r="IWA1" s="65"/>
      <c r="IWB1" s="65"/>
      <c r="IWC1" s="65"/>
      <c r="IWD1" s="65"/>
      <c r="IWE1" s="65"/>
      <c r="IWF1" s="65"/>
      <c r="IWG1" s="65"/>
      <c r="IWH1" s="65"/>
      <c r="IWI1" s="65"/>
      <c r="IWJ1" s="65"/>
      <c r="IWK1" s="65"/>
      <c r="IWL1" s="65"/>
      <c r="IWM1" s="65"/>
      <c r="IWN1" s="65"/>
      <c r="IWO1" s="65"/>
      <c r="IWP1" s="65"/>
      <c r="IWQ1" s="65"/>
      <c r="IWR1" s="65"/>
      <c r="IWS1" s="65"/>
      <c r="IWT1" s="65"/>
      <c r="IWU1" s="65"/>
      <c r="IWV1" s="65"/>
      <c r="IWW1" s="65"/>
      <c r="IWX1" s="65"/>
      <c r="IWY1" s="65"/>
      <c r="IWZ1" s="65"/>
      <c r="IXA1" s="65"/>
      <c r="IXB1" s="65"/>
      <c r="IXC1" s="65"/>
      <c r="IXD1" s="65"/>
      <c r="IXE1" s="65"/>
      <c r="IXF1" s="65"/>
      <c r="IXG1" s="65"/>
      <c r="IXH1" s="65"/>
      <c r="IXI1" s="65"/>
      <c r="IXJ1" s="65"/>
      <c r="IXK1" s="65"/>
      <c r="IXL1" s="65"/>
      <c r="IXM1" s="65"/>
      <c r="IXN1" s="65"/>
      <c r="IXO1" s="65"/>
      <c r="IXP1" s="65"/>
      <c r="IXQ1" s="65"/>
      <c r="IXR1" s="65"/>
      <c r="IXS1" s="65"/>
      <c r="IXT1" s="65"/>
      <c r="IXU1" s="65"/>
      <c r="IXV1" s="65"/>
      <c r="IXW1" s="65"/>
      <c r="IXX1" s="65"/>
      <c r="IXY1" s="65"/>
      <c r="IXZ1" s="65"/>
      <c r="IYA1" s="65"/>
      <c r="IYB1" s="65"/>
      <c r="IYC1" s="65"/>
      <c r="IYD1" s="65"/>
      <c r="IYE1" s="65"/>
      <c r="IYF1" s="65"/>
      <c r="IYG1" s="65"/>
      <c r="IYH1" s="65"/>
      <c r="IYI1" s="65"/>
      <c r="IYJ1" s="65"/>
      <c r="IYK1" s="65"/>
      <c r="IYL1" s="65"/>
      <c r="IYM1" s="65"/>
      <c r="IYN1" s="65"/>
      <c r="IYO1" s="65"/>
      <c r="IYP1" s="65"/>
      <c r="IYQ1" s="65"/>
      <c r="IYR1" s="65"/>
      <c r="IYS1" s="65"/>
      <c r="IYT1" s="65"/>
      <c r="IYU1" s="65"/>
      <c r="IYV1" s="65"/>
      <c r="IYW1" s="65"/>
      <c r="IYX1" s="65"/>
      <c r="IYY1" s="65"/>
      <c r="IYZ1" s="65"/>
      <c r="IZA1" s="65"/>
      <c r="IZB1" s="65"/>
      <c r="IZC1" s="65"/>
      <c r="IZD1" s="65"/>
      <c r="IZE1" s="65"/>
      <c r="IZF1" s="65"/>
      <c r="IZG1" s="65"/>
      <c r="IZH1" s="65"/>
      <c r="IZI1" s="65"/>
      <c r="IZJ1" s="65"/>
      <c r="IZK1" s="65"/>
      <c r="IZL1" s="65"/>
      <c r="IZM1" s="65"/>
      <c r="IZN1" s="65"/>
      <c r="IZO1" s="65"/>
      <c r="IZP1" s="65"/>
      <c r="IZQ1" s="65"/>
      <c r="IZR1" s="65"/>
      <c r="IZS1" s="65"/>
      <c r="IZT1" s="65"/>
      <c r="IZU1" s="65"/>
      <c r="IZV1" s="65"/>
      <c r="IZW1" s="65"/>
      <c r="IZX1" s="65"/>
      <c r="IZY1" s="65"/>
      <c r="IZZ1" s="65"/>
      <c r="JAA1" s="65"/>
      <c r="JAB1" s="65"/>
      <c r="JAC1" s="65"/>
      <c r="JAD1" s="65"/>
      <c r="JAE1" s="65"/>
      <c r="JAF1" s="65"/>
      <c r="JAG1" s="65"/>
      <c r="JAH1" s="65"/>
      <c r="JAI1" s="65"/>
      <c r="JAJ1" s="65"/>
      <c r="JAK1" s="65"/>
      <c r="JAL1" s="65"/>
      <c r="JAM1" s="65"/>
      <c r="JAN1" s="65"/>
      <c r="JAO1" s="65"/>
      <c r="JAP1" s="65"/>
      <c r="JAQ1" s="65"/>
      <c r="JAR1" s="65"/>
      <c r="JAS1" s="65"/>
      <c r="JAT1" s="65"/>
      <c r="JAU1" s="65"/>
      <c r="JAV1" s="65"/>
      <c r="JAW1" s="65"/>
      <c r="JAX1" s="65"/>
      <c r="JAY1" s="65"/>
      <c r="JAZ1" s="65"/>
      <c r="JBA1" s="65"/>
      <c r="JBB1" s="65"/>
      <c r="JBC1" s="65"/>
      <c r="JBD1" s="65"/>
      <c r="JBE1" s="65"/>
      <c r="JBF1" s="65"/>
      <c r="JBG1" s="65"/>
      <c r="JBH1" s="65"/>
      <c r="JBI1" s="65"/>
      <c r="JBJ1" s="65"/>
      <c r="JBK1" s="65"/>
      <c r="JBL1" s="65"/>
      <c r="JBM1" s="65"/>
      <c r="JBN1" s="65"/>
      <c r="JBO1" s="65"/>
      <c r="JBP1" s="65"/>
      <c r="JBQ1" s="65"/>
      <c r="JBR1" s="65"/>
      <c r="JBS1" s="65"/>
      <c r="JBT1" s="65"/>
      <c r="JBU1" s="65"/>
      <c r="JBV1" s="65"/>
      <c r="JBW1" s="65"/>
      <c r="JBX1" s="65"/>
      <c r="JBY1" s="65"/>
      <c r="JBZ1" s="65"/>
      <c r="JCA1" s="65"/>
      <c r="JCB1" s="65"/>
      <c r="JCC1" s="65"/>
      <c r="JCD1" s="65"/>
      <c r="JCE1" s="65"/>
      <c r="JCF1" s="65"/>
      <c r="JCG1" s="65"/>
      <c r="JCH1" s="65"/>
      <c r="JCI1" s="65"/>
      <c r="JCJ1" s="65"/>
      <c r="JCK1" s="65"/>
      <c r="JCL1" s="65"/>
      <c r="JCM1" s="65"/>
      <c r="JCN1" s="65"/>
      <c r="JCO1" s="65"/>
      <c r="JCP1" s="65"/>
      <c r="JCQ1" s="65"/>
      <c r="JCR1" s="65"/>
      <c r="JCS1" s="65"/>
      <c r="JCT1" s="65"/>
      <c r="JCU1" s="65"/>
      <c r="JCV1" s="65"/>
      <c r="JCW1" s="65"/>
      <c r="JCX1" s="65"/>
      <c r="JCY1" s="65"/>
      <c r="JCZ1" s="65"/>
      <c r="JDA1" s="65"/>
      <c r="JDB1" s="65"/>
      <c r="JDC1" s="65"/>
      <c r="JDD1" s="65"/>
      <c r="JDE1" s="65"/>
      <c r="JDF1" s="65"/>
      <c r="JDG1" s="65"/>
      <c r="JDH1" s="65"/>
      <c r="JDI1" s="65"/>
      <c r="JDJ1" s="65"/>
      <c r="JDK1" s="65"/>
      <c r="JDL1" s="65"/>
      <c r="JDM1" s="65"/>
      <c r="JDN1" s="65"/>
      <c r="JDO1" s="65"/>
      <c r="JDP1" s="65"/>
      <c r="JDQ1" s="65"/>
      <c r="JDR1" s="65"/>
      <c r="JDS1" s="65"/>
      <c r="JDT1" s="65"/>
      <c r="JDU1" s="65"/>
      <c r="JDV1" s="65"/>
      <c r="JDW1" s="65"/>
      <c r="JDX1" s="65"/>
      <c r="JDY1" s="65"/>
      <c r="JDZ1" s="65"/>
      <c r="JEA1" s="65"/>
      <c r="JEB1" s="65"/>
      <c r="JEC1" s="65"/>
      <c r="JED1" s="65"/>
      <c r="JEE1" s="65"/>
      <c r="JEF1" s="65"/>
      <c r="JEG1" s="65"/>
      <c r="JEH1" s="65"/>
      <c r="JEI1" s="65"/>
      <c r="JEJ1" s="65"/>
      <c r="JEK1" s="65"/>
      <c r="JEL1" s="65"/>
      <c r="JEM1" s="65"/>
      <c r="JEN1" s="65"/>
      <c r="JEO1" s="65"/>
      <c r="JEP1" s="65"/>
      <c r="JEQ1" s="65"/>
      <c r="JER1" s="65"/>
      <c r="JES1" s="65"/>
      <c r="JET1" s="65"/>
      <c r="JEU1" s="65"/>
      <c r="JEV1" s="65"/>
      <c r="JEW1" s="65"/>
      <c r="JEX1" s="65"/>
      <c r="JEY1" s="65"/>
      <c r="JEZ1" s="65"/>
      <c r="JFA1" s="65"/>
      <c r="JFB1" s="65"/>
      <c r="JFC1" s="65"/>
      <c r="JFD1" s="65"/>
      <c r="JFE1" s="65"/>
      <c r="JFF1" s="65"/>
      <c r="JFG1" s="65"/>
      <c r="JFH1" s="65"/>
      <c r="JFI1" s="65"/>
      <c r="JFJ1" s="65"/>
      <c r="JFK1" s="65"/>
      <c r="JFL1" s="65"/>
      <c r="JFM1" s="65"/>
      <c r="JFN1" s="65"/>
      <c r="JFO1" s="65"/>
      <c r="JFP1" s="65"/>
      <c r="JFQ1" s="65"/>
      <c r="JFR1" s="65"/>
      <c r="JFS1" s="65"/>
      <c r="JFT1" s="65"/>
      <c r="JFU1" s="65"/>
      <c r="JFV1" s="65"/>
      <c r="JFW1" s="65"/>
      <c r="JFX1" s="65"/>
      <c r="JFY1" s="65"/>
      <c r="JFZ1" s="65"/>
      <c r="JGA1" s="65"/>
      <c r="JGB1" s="65"/>
      <c r="JGC1" s="65"/>
      <c r="JGD1" s="65"/>
      <c r="JGE1" s="65"/>
      <c r="JGF1" s="65"/>
      <c r="JGG1" s="65"/>
      <c r="JGH1" s="65"/>
      <c r="JGI1" s="65"/>
      <c r="JGJ1" s="65"/>
      <c r="JGK1" s="65"/>
      <c r="JGL1" s="65"/>
      <c r="JGM1" s="65"/>
      <c r="JGN1" s="65"/>
      <c r="JGO1" s="65"/>
      <c r="JGP1" s="65"/>
      <c r="JGQ1" s="65"/>
      <c r="JGR1" s="65"/>
      <c r="JGS1" s="65"/>
      <c r="JGT1" s="65"/>
      <c r="JGU1" s="65"/>
      <c r="JGV1" s="65"/>
      <c r="JGW1" s="65"/>
      <c r="JGX1" s="65"/>
      <c r="JGY1" s="65"/>
      <c r="JGZ1" s="65"/>
      <c r="JHA1" s="65"/>
      <c r="JHB1" s="65"/>
      <c r="JHC1" s="65"/>
      <c r="JHD1" s="65"/>
      <c r="JHE1" s="65"/>
      <c r="JHF1" s="65"/>
      <c r="JHG1" s="65"/>
      <c r="JHH1" s="65"/>
      <c r="JHI1" s="65"/>
      <c r="JHJ1" s="65"/>
      <c r="JHK1" s="65"/>
      <c r="JHL1" s="65"/>
      <c r="JHM1" s="65"/>
      <c r="JHN1" s="65"/>
      <c r="JHO1" s="65"/>
      <c r="JHP1" s="65"/>
      <c r="JHQ1" s="65"/>
      <c r="JHR1" s="65"/>
      <c r="JHS1" s="65"/>
      <c r="JHT1" s="65"/>
      <c r="JHU1" s="65"/>
      <c r="JHV1" s="65"/>
      <c r="JHW1" s="65"/>
      <c r="JHX1" s="65"/>
      <c r="JHY1" s="65"/>
      <c r="JHZ1" s="65"/>
      <c r="JIA1" s="65"/>
      <c r="JIB1" s="65"/>
      <c r="JIC1" s="65"/>
      <c r="JID1" s="65"/>
      <c r="JIE1" s="65"/>
      <c r="JIF1" s="65"/>
      <c r="JIG1" s="65"/>
      <c r="JIH1" s="65"/>
      <c r="JII1" s="65"/>
      <c r="JIJ1" s="65"/>
      <c r="JIK1" s="65"/>
      <c r="JIL1" s="65"/>
      <c r="JIM1" s="65"/>
      <c r="JIN1" s="65"/>
      <c r="JIO1" s="65"/>
      <c r="JIP1" s="65"/>
      <c r="JIQ1" s="65"/>
      <c r="JIR1" s="65"/>
      <c r="JIS1" s="65"/>
      <c r="JIT1" s="65"/>
      <c r="JIU1" s="65"/>
      <c r="JIV1" s="65"/>
      <c r="JIW1" s="65"/>
      <c r="JIX1" s="65"/>
      <c r="JIY1" s="65"/>
      <c r="JIZ1" s="65"/>
      <c r="JJA1" s="65"/>
      <c r="JJB1" s="65"/>
      <c r="JJC1" s="65"/>
      <c r="JJD1" s="65"/>
      <c r="JJE1" s="65"/>
      <c r="JJF1" s="65"/>
      <c r="JJG1" s="65"/>
      <c r="JJH1" s="65"/>
      <c r="JJI1" s="65"/>
      <c r="JJJ1" s="65"/>
      <c r="JJK1" s="65"/>
      <c r="JJL1" s="65"/>
      <c r="JJM1" s="65"/>
      <c r="JJN1" s="65"/>
      <c r="JJO1" s="65"/>
      <c r="JJP1" s="65"/>
      <c r="JJQ1" s="65"/>
      <c r="JJR1" s="65"/>
      <c r="JJS1" s="65"/>
      <c r="JJT1" s="65"/>
      <c r="JJU1" s="65"/>
      <c r="JJV1" s="65"/>
      <c r="JJW1" s="65"/>
      <c r="JJX1" s="65"/>
      <c r="JJY1" s="65"/>
      <c r="JJZ1" s="65"/>
      <c r="JKA1" s="65"/>
      <c r="JKB1" s="65"/>
      <c r="JKC1" s="65"/>
      <c r="JKD1" s="65"/>
      <c r="JKE1" s="65"/>
      <c r="JKF1" s="65"/>
      <c r="JKG1" s="65"/>
      <c r="JKH1" s="65"/>
      <c r="JKI1" s="65"/>
      <c r="JKJ1" s="65"/>
      <c r="JKK1" s="65"/>
      <c r="JKL1" s="65"/>
      <c r="JKM1" s="65"/>
      <c r="JKN1" s="65"/>
      <c r="JKO1" s="65"/>
      <c r="JKP1" s="65"/>
      <c r="JKQ1" s="65"/>
      <c r="JKR1" s="65"/>
      <c r="JKS1" s="65"/>
      <c r="JKT1" s="65"/>
      <c r="JKU1" s="65"/>
      <c r="JKV1" s="65"/>
      <c r="JKW1" s="65"/>
      <c r="JKX1" s="65"/>
      <c r="JKY1" s="65"/>
      <c r="JKZ1" s="65"/>
      <c r="JLA1" s="65"/>
      <c r="JLB1" s="65"/>
      <c r="JLC1" s="65"/>
      <c r="JLD1" s="65"/>
      <c r="JLE1" s="65"/>
      <c r="JLF1" s="65"/>
      <c r="JLG1" s="65"/>
      <c r="JLH1" s="65"/>
      <c r="JLI1" s="65"/>
      <c r="JLJ1" s="65"/>
      <c r="JLK1" s="65"/>
      <c r="JLL1" s="65"/>
      <c r="JLM1" s="65"/>
      <c r="JLN1" s="65"/>
      <c r="JLO1" s="65"/>
      <c r="JLP1" s="65"/>
      <c r="JLQ1" s="65"/>
      <c r="JLR1" s="65"/>
      <c r="JLS1" s="65"/>
      <c r="JLT1" s="65"/>
      <c r="JLU1" s="65"/>
      <c r="JLV1" s="65"/>
      <c r="JLW1" s="65"/>
      <c r="JLX1" s="65"/>
      <c r="JLY1" s="65"/>
      <c r="JLZ1" s="65"/>
      <c r="JMA1" s="65"/>
      <c r="JMB1" s="65"/>
      <c r="JMC1" s="65"/>
      <c r="JMD1" s="65"/>
      <c r="JME1" s="65"/>
      <c r="JMF1" s="65"/>
      <c r="JMG1" s="65"/>
      <c r="JMH1" s="65"/>
      <c r="JMI1" s="65"/>
      <c r="JMJ1" s="65"/>
      <c r="JMK1" s="65"/>
      <c r="JML1" s="65"/>
      <c r="JMM1" s="65"/>
      <c r="JMN1" s="65"/>
      <c r="JMO1" s="65"/>
      <c r="JMP1" s="65"/>
      <c r="JMQ1" s="65"/>
      <c r="JMR1" s="65"/>
      <c r="JMS1" s="65"/>
      <c r="JMT1" s="65"/>
      <c r="JMU1" s="65"/>
      <c r="JMV1" s="65"/>
      <c r="JMW1" s="65"/>
      <c r="JMX1" s="65"/>
      <c r="JMY1" s="65"/>
      <c r="JMZ1" s="65"/>
      <c r="JNA1" s="65"/>
      <c r="JNB1" s="65"/>
      <c r="JNC1" s="65"/>
      <c r="JND1" s="65"/>
      <c r="JNE1" s="65"/>
      <c r="JNF1" s="65"/>
      <c r="JNG1" s="65"/>
      <c r="JNH1" s="65"/>
      <c r="JNI1" s="65"/>
      <c r="JNJ1" s="65"/>
      <c r="JNK1" s="65"/>
      <c r="JNL1" s="65"/>
      <c r="JNM1" s="65"/>
      <c r="JNN1" s="65"/>
      <c r="JNO1" s="65"/>
      <c r="JNP1" s="65"/>
      <c r="JNQ1" s="65"/>
      <c r="JNR1" s="65"/>
      <c r="JNS1" s="65"/>
      <c r="JNT1" s="65"/>
      <c r="JNU1" s="65"/>
      <c r="JNV1" s="65"/>
      <c r="JNW1" s="65"/>
      <c r="JNX1" s="65"/>
      <c r="JNY1" s="65"/>
      <c r="JNZ1" s="65"/>
      <c r="JOA1" s="65"/>
      <c r="JOB1" s="65"/>
      <c r="JOC1" s="65"/>
      <c r="JOD1" s="65"/>
      <c r="JOE1" s="65"/>
      <c r="JOF1" s="65"/>
      <c r="JOG1" s="65"/>
      <c r="JOH1" s="65"/>
      <c r="JOI1" s="65"/>
      <c r="JOJ1" s="65"/>
      <c r="JOK1" s="65"/>
      <c r="JOL1" s="65"/>
      <c r="JOM1" s="65"/>
      <c r="JON1" s="65"/>
      <c r="JOO1" s="65"/>
      <c r="JOP1" s="65"/>
      <c r="JOQ1" s="65"/>
      <c r="JOR1" s="65"/>
      <c r="JOS1" s="65"/>
      <c r="JOT1" s="65"/>
      <c r="JOU1" s="65"/>
      <c r="JOV1" s="65"/>
      <c r="JOW1" s="65"/>
      <c r="JOX1" s="65"/>
      <c r="JOY1" s="65"/>
      <c r="JOZ1" s="65"/>
      <c r="JPA1" s="65"/>
      <c r="JPB1" s="65"/>
      <c r="JPC1" s="65"/>
      <c r="JPD1" s="65"/>
      <c r="JPE1" s="65"/>
      <c r="JPF1" s="65"/>
      <c r="JPG1" s="65"/>
      <c r="JPH1" s="65"/>
      <c r="JPI1" s="65"/>
      <c r="JPJ1" s="65"/>
      <c r="JPK1" s="65"/>
      <c r="JPL1" s="65"/>
      <c r="JPM1" s="65"/>
      <c r="JPN1" s="65"/>
      <c r="JPO1" s="65"/>
      <c r="JPP1" s="65"/>
      <c r="JPQ1" s="65"/>
      <c r="JPR1" s="65"/>
      <c r="JPS1" s="65"/>
      <c r="JPT1" s="65"/>
      <c r="JPU1" s="65"/>
      <c r="JPV1" s="65"/>
      <c r="JPW1" s="65"/>
      <c r="JPX1" s="65"/>
      <c r="JPY1" s="65"/>
      <c r="JPZ1" s="65"/>
      <c r="JQA1" s="65"/>
      <c r="JQB1" s="65"/>
      <c r="JQC1" s="65"/>
      <c r="JQD1" s="65"/>
      <c r="JQE1" s="65"/>
      <c r="JQF1" s="65"/>
      <c r="JQG1" s="65"/>
      <c r="JQH1" s="65"/>
      <c r="JQI1" s="65"/>
      <c r="JQJ1" s="65"/>
      <c r="JQK1" s="65"/>
      <c r="JQL1" s="65"/>
      <c r="JQM1" s="65"/>
      <c r="JQN1" s="65"/>
      <c r="JQO1" s="65"/>
      <c r="JQP1" s="65"/>
      <c r="JQQ1" s="65"/>
      <c r="JQR1" s="65"/>
      <c r="JQS1" s="65"/>
      <c r="JQT1" s="65"/>
      <c r="JQU1" s="65"/>
      <c r="JQV1" s="65"/>
      <c r="JQW1" s="65"/>
      <c r="JQX1" s="65"/>
      <c r="JQY1" s="65"/>
      <c r="JQZ1" s="65"/>
      <c r="JRA1" s="65"/>
      <c r="JRB1" s="65"/>
      <c r="JRC1" s="65"/>
      <c r="JRD1" s="65"/>
      <c r="JRE1" s="65"/>
      <c r="JRF1" s="65"/>
      <c r="JRG1" s="65"/>
      <c r="JRH1" s="65"/>
      <c r="JRI1" s="65"/>
      <c r="JRJ1" s="65"/>
      <c r="JRK1" s="65"/>
      <c r="JRL1" s="65"/>
      <c r="JRM1" s="65"/>
      <c r="JRN1" s="65"/>
      <c r="JRO1" s="65"/>
      <c r="JRP1" s="65"/>
      <c r="JRQ1" s="65"/>
      <c r="JRR1" s="65"/>
      <c r="JRS1" s="65"/>
      <c r="JRT1" s="65"/>
      <c r="JRU1" s="65"/>
      <c r="JRV1" s="65"/>
      <c r="JRW1" s="65"/>
      <c r="JRX1" s="65"/>
      <c r="JRY1" s="65"/>
      <c r="JRZ1" s="65"/>
      <c r="JSA1" s="65"/>
      <c r="JSB1" s="65"/>
      <c r="JSC1" s="65"/>
      <c r="JSD1" s="65"/>
      <c r="JSE1" s="65"/>
      <c r="JSF1" s="65"/>
      <c r="JSG1" s="65"/>
      <c r="JSH1" s="65"/>
      <c r="JSI1" s="65"/>
      <c r="JSJ1" s="65"/>
      <c r="JSK1" s="65"/>
      <c r="JSL1" s="65"/>
      <c r="JSM1" s="65"/>
      <c r="JSN1" s="65"/>
      <c r="JSO1" s="65"/>
      <c r="JSP1" s="65"/>
      <c r="JSQ1" s="65"/>
      <c r="JSR1" s="65"/>
      <c r="JSS1" s="65"/>
      <c r="JST1" s="65"/>
      <c r="JSU1" s="65"/>
      <c r="JSV1" s="65"/>
      <c r="JSW1" s="65"/>
      <c r="JSX1" s="65"/>
      <c r="JSY1" s="65"/>
      <c r="JSZ1" s="65"/>
      <c r="JTA1" s="65"/>
      <c r="JTB1" s="65"/>
      <c r="JTC1" s="65"/>
      <c r="JTD1" s="65"/>
      <c r="JTE1" s="65"/>
      <c r="JTF1" s="65"/>
      <c r="JTG1" s="65"/>
      <c r="JTH1" s="65"/>
      <c r="JTI1" s="65"/>
      <c r="JTJ1" s="65"/>
      <c r="JTK1" s="65"/>
      <c r="JTL1" s="65"/>
      <c r="JTM1" s="65"/>
      <c r="JTN1" s="65"/>
      <c r="JTO1" s="65"/>
      <c r="JTP1" s="65"/>
      <c r="JTQ1" s="65"/>
      <c r="JTR1" s="65"/>
      <c r="JTS1" s="65"/>
      <c r="JTT1" s="65"/>
      <c r="JTU1" s="65"/>
      <c r="JTV1" s="65"/>
      <c r="JTW1" s="65"/>
      <c r="JTX1" s="65"/>
      <c r="JTY1" s="65"/>
      <c r="JTZ1" s="65"/>
      <c r="JUA1" s="65"/>
      <c r="JUB1" s="65"/>
      <c r="JUC1" s="65"/>
      <c r="JUD1" s="65"/>
      <c r="JUE1" s="65"/>
      <c r="JUF1" s="65"/>
      <c r="JUG1" s="65"/>
      <c r="JUH1" s="65"/>
      <c r="JUI1" s="65"/>
      <c r="JUJ1" s="65"/>
      <c r="JUK1" s="65"/>
      <c r="JUL1" s="65"/>
      <c r="JUM1" s="65"/>
      <c r="JUN1" s="65"/>
      <c r="JUO1" s="65"/>
      <c r="JUP1" s="65"/>
      <c r="JUQ1" s="65"/>
      <c r="JUR1" s="65"/>
      <c r="JUS1" s="65"/>
      <c r="JUT1" s="65"/>
      <c r="JUU1" s="65"/>
      <c r="JUV1" s="65"/>
      <c r="JUW1" s="65"/>
      <c r="JUX1" s="65"/>
      <c r="JUY1" s="65"/>
      <c r="JUZ1" s="65"/>
      <c r="JVA1" s="65"/>
      <c r="JVB1" s="65"/>
      <c r="JVC1" s="65"/>
      <c r="JVD1" s="65"/>
      <c r="JVE1" s="65"/>
      <c r="JVF1" s="65"/>
      <c r="JVG1" s="65"/>
      <c r="JVH1" s="65"/>
      <c r="JVI1" s="65"/>
      <c r="JVJ1" s="65"/>
      <c r="JVK1" s="65"/>
      <c r="JVL1" s="65"/>
      <c r="JVM1" s="65"/>
      <c r="JVN1" s="65"/>
      <c r="JVO1" s="65"/>
      <c r="JVP1" s="65"/>
      <c r="JVQ1" s="65"/>
      <c r="JVR1" s="65"/>
      <c r="JVS1" s="65"/>
      <c r="JVT1" s="65"/>
      <c r="JVU1" s="65"/>
      <c r="JVV1" s="65"/>
      <c r="JVW1" s="65"/>
      <c r="JVX1" s="65"/>
      <c r="JVY1" s="65"/>
      <c r="JVZ1" s="65"/>
      <c r="JWA1" s="65"/>
      <c r="JWB1" s="65"/>
      <c r="JWC1" s="65"/>
      <c r="JWD1" s="65"/>
      <c r="JWE1" s="65"/>
      <c r="JWF1" s="65"/>
      <c r="JWG1" s="65"/>
      <c r="JWH1" s="65"/>
      <c r="JWI1" s="65"/>
      <c r="JWJ1" s="65"/>
      <c r="JWK1" s="65"/>
      <c r="JWL1" s="65"/>
      <c r="JWM1" s="65"/>
      <c r="JWN1" s="65"/>
      <c r="JWO1" s="65"/>
      <c r="JWP1" s="65"/>
      <c r="JWQ1" s="65"/>
      <c r="JWR1" s="65"/>
      <c r="JWS1" s="65"/>
      <c r="JWT1" s="65"/>
      <c r="JWU1" s="65"/>
      <c r="JWV1" s="65"/>
      <c r="JWW1" s="65"/>
      <c r="JWX1" s="65"/>
      <c r="JWY1" s="65"/>
      <c r="JWZ1" s="65"/>
      <c r="JXA1" s="65"/>
      <c r="JXB1" s="65"/>
      <c r="JXC1" s="65"/>
      <c r="JXD1" s="65"/>
      <c r="JXE1" s="65"/>
      <c r="JXF1" s="65"/>
      <c r="JXG1" s="65"/>
      <c r="JXH1" s="65"/>
      <c r="JXI1" s="65"/>
      <c r="JXJ1" s="65"/>
      <c r="JXK1" s="65"/>
      <c r="JXL1" s="65"/>
      <c r="JXM1" s="65"/>
      <c r="JXN1" s="65"/>
      <c r="JXO1" s="65"/>
      <c r="JXP1" s="65"/>
      <c r="JXQ1" s="65"/>
      <c r="JXR1" s="65"/>
      <c r="JXS1" s="65"/>
      <c r="JXT1" s="65"/>
      <c r="JXU1" s="65"/>
      <c r="JXV1" s="65"/>
      <c r="JXW1" s="65"/>
      <c r="JXX1" s="65"/>
      <c r="JXY1" s="65"/>
      <c r="JXZ1" s="65"/>
      <c r="JYA1" s="65"/>
      <c r="JYB1" s="65"/>
      <c r="JYC1" s="65"/>
      <c r="JYD1" s="65"/>
      <c r="JYE1" s="65"/>
      <c r="JYF1" s="65"/>
      <c r="JYG1" s="65"/>
      <c r="JYH1" s="65"/>
      <c r="JYI1" s="65"/>
      <c r="JYJ1" s="65"/>
      <c r="JYK1" s="65"/>
      <c r="JYL1" s="65"/>
      <c r="JYM1" s="65"/>
      <c r="JYN1" s="65"/>
      <c r="JYO1" s="65"/>
      <c r="JYP1" s="65"/>
      <c r="JYQ1" s="65"/>
      <c r="JYR1" s="65"/>
      <c r="JYS1" s="65"/>
      <c r="JYT1" s="65"/>
      <c r="JYU1" s="65"/>
      <c r="JYV1" s="65"/>
      <c r="JYW1" s="65"/>
      <c r="JYX1" s="65"/>
      <c r="JYY1" s="65"/>
      <c r="JYZ1" s="65"/>
      <c r="JZA1" s="65"/>
      <c r="JZB1" s="65"/>
      <c r="JZC1" s="65"/>
      <c r="JZD1" s="65"/>
      <c r="JZE1" s="65"/>
      <c r="JZF1" s="65"/>
      <c r="JZG1" s="65"/>
      <c r="JZH1" s="65"/>
      <c r="JZI1" s="65"/>
      <c r="JZJ1" s="65"/>
      <c r="JZK1" s="65"/>
      <c r="JZL1" s="65"/>
      <c r="JZM1" s="65"/>
      <c r="JZN1" s="65"/>
      <c r="JZO1" s="65"/>
      <c r="JZP1" s="65"/>
      <c r="JZQ1" s="65"/>
      <c r="JZR1" s="65"/>
      <c r="JZS1" s="65"/>
      <c r="JZT1" s="65"/>
      <c r="JZU1" s="65"/>
      <c r="JZV1" s="65"/>
      <c r="JZW1" s="65"/>
      <c r="JZX1" s="65"/>
      <c r="JZY1" s="65"/>
      <c r="JZZ1" s="65"/>
      <c r="KAA1" s="65"/>
      <c r="KAB1" s="65"/>
      <c r="KAC1" s="65"/>
      <c r="KAD1" s="65"/>
      <c r="KAE1" s="65"/>
      <c r="KAF1" s="65"/>
      <c r="KAG1" s="65"/>
      <c r="KAH1" s="65"/>
      <c r="KAI1" s="65"/>
      <c r="KAJ1" s="65"/>
      <c r="KAK1" s="65"/>
      <c r="KAL1" s="65"/>
      <c r="KAM1" s="65"/>
      <c r="KAN1" s="65"/>
      <c r="KAO1" s="65"/>
      <c r="KAP1" s="65"/>
      <c r="KAQ1" s="65"/>
      <c r="KAR1" s="65"/>
      <c r="KAS1" s="65"/>
      <c r="KAT1" s="65"/>
      <c r="KAU1" s="65"/>
      <c r="KAV1" s="65"/>
      <c r="KAW1" s="65"/>
      <c r="KAX1" s="65"/>
      <c r="KAY1" s="65"/>
      <c r="KAZ1" s="65"/>
      <c r="KBA1" s="65"/>
      <c r="KBB1" s="65"/>
      <c r="KBC1" s="65"/>
      <c r="KBD1" s="65"/>
      <c r="KBE1" s="65"/>
      <c r="KBF1" s="65"/>
      <c r="KBG1" s="65"/>
      <c r="KBH1" s="65"/>
      <c r="KBI1" s="65"/>
      <c r="KBJ1" s="65"/>
      <c r="KBK1" s="65"/>
      <c r="KBL1" s="65"/>
      <c r="KBM1" s="65"/>
      <c r="KBN1" s="65"/>
      <c r="KBO1" s="65"/>
      <c r="KBP1" s="65"/>
      <c r="KBQ1" s="65"/>
      <c r="KBR1" s="65"/>
      <c r="KBS1" s="65"/>
      <c r="KBT1" s="65"/>
      <c r="KBU1" s="65"/>
      <c r="KBV1" s="65"/>
      <c r="KBW1" s="65"/>
      <c r="KBX1" s="65"/>
      <c r="KBY1" s="65"/>
      <c r="KBZ1" s="65"/>
      <c r="KCA1" s="65"/>
      <c r="KCB1" s="65"/>
      <c r="KCC1" s="65"/>
      <c r="KCD1" s="65"/>
      <c r="KCE1" s="65"/>
      <c r="KCF1" s="65"/>
      <c r="KCG1" s="65"/>
      <c r="KCH1" s="65"/>
      <c r="KCI1" s="65"/>
      <c r="KCJ1" s="65"/>
      <c r="KCK1" s="65"/>
      <c r="KCL1" s="65"/>
      <c r="KCM1" s="65"/>
      <c r="KCN1" s="65"/>
      <c r="KCO1" s="65"/>
      <c r="KCP1" s="65"/>
      <c r="KCQ1" s="65"/>
      <c r="KCR1" s="65"/>
      <c r="KCS1" s="65"/>
      <c r="KCT1" s="65"/>
      <c r="KCU1" s="65"/>
      <c r="KCV1" s="65"/>
      <c r="KCW1" s="65"/>
      <c r="KCX1" s="65"/>
      <c r="KCY1" s="65"/>
      <c r="KCZ1" s="65"/>
      <c r="KDA1" s="65"/>
      <c r="KDB1" s="65"/>
      <c r="KDC1" s="65"/>
      <c r="KDD1" s="65"/>
      <c r="KDE1" s="65"/>
      <c r="KDF1" s="65"/>
      <c r="KDG1" s="65"/>
      <c r="KDH1" s="65"/>
      <c r="KDI1" s="65"/>
      <c r="KDJ1" s="65"/>
      <c r="KDK1" s="65"/>
      <c r="KDL1" s="65"/>
      <c r="KDM1" s="65"/>
      <c r="KDN1" s="65"/>
      <c r="KDO1" s="65"/>
      <c r="KDP1" s="65"/>
      <c r="KDQ1" s="65"/>
      <c r="KDR1" s="65"/>
      <c r="KDS1" s="65"/>
      <c r="KDT1" s="65"/>
      <c r="KDU1" s="65"/>
      <c r="KDV1" s="65"/>
      <c r="KDW1" s="65"/>
      <c r="KDX1" s="65"/>
      <c r="KDY1" s="65"/>
      <c r="KDZ1" s="65"/>
      <c r="KEA1" s="65"/>
      <c r="KEB1" s="65"/>
      <c r="KEC1" s="65"/>
      <c r="KED1" s="65"/>
      <c r="KEE1" s="65"/>
      <c r="KEF1" s="65"/>
      <c r="KEG1" s="65"/>
      <c r="KEH1" s="65"/>
      <c r="KEI1" s="65"/>
      <c r="KEJ1" s="65"/>
      <c r="KEK1" s="65"/>
      <c r="KEL1" s="65"/>
      <c r="KEM1" s="65"/>
      <c r="KEN1" s="65"/>
      <c r="KEO1" s="65"/>
      <c r="KEP1" s="65"/>
      <c r="KEQ1" s="65"/>
      <c r="KER1" s="65"/>
      <c r="KES1" s="65"/>
      <c r="KET1" s="65"/>
      <c r="KEU1" s="65"/>
      <c r="KEV1" s="65"/>
      <c r="KEW1" s="65"/>
      <c r="KEX1" s="65"/>
      <c r="KEY1" s="65"/>
      <c r="KEZ1" s="65"/>
      <c r="KFA1" s="65"/>
      <c r="KFB1" s="65"/>
      <c r="KFC1" s="65"/>
      <c r="KFD1" s="65"/>
      <c r="KFE1" s="65"/>
      <c r="KFF1" s="65"/>
      <c r="KFG1" s="65"/>
      <c r="KFH1" s="65"/>
      <c r="KFI1" s="65"/>
      <c r="KFJ1" s="65"/>
      <c r="KFK1" s="65"/>
      <c r="KFL1" s="65"/>
      <c r="KFM1" s="65"/>
      <c r="KFN1" s="65"/>
      <c r="KFO1" s="65"/>
      <c r="KFP1" s="65"/>
      <c r="KFQ1" s="65"/>
      <c r="KFR1" s="65"/>
      <c r="KFS1" s="65"/>
      <c r="KFT1" s="65"/>
      <c r="KFU1" s="65"/>
      <c r="KFV1" s="65"/>
      <c r="KFW1" s="65"/>
      <c r="KFX1" s="65"/>
      <c r="KFY1" s="65"/>
      <c r="KFZ1" s="65"/>
      <c r="KGA1" s="65"/>
      <c r="KGB1" s="65"/>
      <c r="KGC1" s="65"/>
      <c r="KGD1" s="65"/>
      <c r="KGE1" s="65"/>
      <c r="KGF1" s="65"/>
      <c r="KGG1" s="65"/>
      <c r="KGH1" s="65"/>
      <c r="KGI1" s="65"/>
      <c r="KGJ1" s="65"/>
      <c r="KGK1" s="65"/>
      <c r="KGL1" s="65"/>
      <c r="KGM1" s="65"/>
      <c r="KGN1" s="65"/>
      <c r="KGO1" s="65"/>
      <c r="KGP1" s="65"/>
      <c r="KGQ1" s="65"/>
      <c r="KGR1" s="65"/>
      <c r="KGS1" s="65"/>
      <c r="KGT1" s="65"/>
      <c r="KGU1" s="65"/>
      <c r="KGV1" s="65"/>
      <c r="KGW1" s="65"/>
      <c r="KGX1" s="65"/>
      <c r="KGY1" s="65"/>
      <c r="KGZ1" s="65"/>
      <c r="KHA1" s="65"/>
      <c r="KHB1" s="65"/>
      <c r="KHC1" s="65"/>
      <c r="KHD1" s="65"/>
      <c r="KHE1" s="65"/>
      <c r="KHF1" s="65"/>
      <c r="KHG1" s="65"/>
      <c r="KHH1" s="65"/>
      <c r="KHI1" s="65"/>
      <c r="KHJ1" s="65"/>
      <c r="KHK1" s="65"/>
      <c r="KHL1" s="65"/>
      <c r="KHM1" s="65"/>
      <c r="KHN1" s="65"/>
      <c r="KHO1" s="65"/>
      <c r="KHP1" s="65"/>
      <c r="KHQ1" s="65"/>
      <c r="KHR1" s="65"/>
      <c r="KHS1" s="65"/>
      <c r="KHT1" s="65"/>
      <c r="KHU1" s="65"/>
      <c r="KHV1" s="65"/>
      <c r="KHW1" s="65"/>
      <c r="KHX1" s="65"/>
      <c r="KHY1" s="65"/>
      <c r="KHZ1" s="65"/>
      <c r="KIA1" s="65"/>
      <c r="KIB1" s="65"/>
      <c r="KIC1" s="65"/>
      <c r="KID1" s="65"/>
      <c r="KIE1" s="65"/>
      <c r="KIF1" s="65"/>
      <c r="KIG1" s="65"/>
      <c r="KIH1" s="65"/>
      <c r="KII1" s="65"/>
      <c r="KIJ1" s="65"/>
      <c r="KIK1" s="65"/>
      <c r="KIL1" s="65"/>
      <c r="KIM1" s="65"/>
      <c r="KIN1" s="65"/>
      <c r="KIO1" s="65"/>
      <c r="KIP1" s="65"/>
      <c r="KIQ1" s="65"/>
      <c r="KIR1" s="65"/>
      <c r="KIS1" s="65"/>
      <c r="KIT1" s="65"/>
      <c r="KIU1" s="65"/>
      <c r="KIV1" s="65"/>
      <c r="KIW1" s="65"/>
      <c r="KIX1" s="65"/>
      <c r="KIY1" s="65"/>
      <c r="KIZ1" s="65"/>
      <c r="KJA1" s="65"/>
      <c r="KJB1" s="65"/>
      <c r="KJC1" s="65"/>
      <c r="KJD1" s="65"/>
      <c r="KJE1" s="65"/>
      <c r="KJF1" s="65"/>
      <c r="KJG1" s="65"/>
      <c r="KJH1" s="65"/>
      <c r="KJI1" s="65"/>
      <c r="KJJ1" s="65"/>
      <c r="KJK1" s="65"/>
      <c r="KJL1" s="65"/>
      <c r="KJM1" s="65"/>
      <c r="KJN1" s="65"/>
      <c r="KJO1" s="65"/>
      <c r="KJP1" s="65"/>
      <c r="KJQ1" s="65"/>
      <c r="KJR1" s="65"/>
      <c r="KJS1" s="65"/>
      <c r="KJT1" s="65"/>
      <c r="KJU1" s="65"/>
      <c r="KJV1" s="65"/>
      <c r="KJW1" s="65"/>
      <c r="KJX1" s="65"/>
      <c r="KJY1" s="65"/>
      <c r="KJZ1" s="65"/>
      <c r="KKA1" s="65"/>
      <c r="KKB1" s="65"/>
      <c r="KKC1" s="65"/>
      <c r="KKD1" s="65"/>
      <c r="KKE1" s="65"/>
      <c r="KKF1" s="65"/>
      <c r="KKG1" s="65"/>
      <c r="KKH1" s="65"/>
      <c r="KKI1" s="65"/>
      <c r="KKJ1" s="65"/>
      <c r="KKK1" s="65"/>
      <c r="KKL1" s="65"/>
      <c r="KKM1" s="65"/>
      <c r="KKN1" s="65"/>
      <c r="KKO1" s="65"/>
      <c r="KKP1" s="65"/>
      <c r="KKQ1" s="65"/>
      <c r="KKR1" s="65"/>
      <c r="KKS1" s="65"/>
      <c r="KKT1" s="65"/>
      <c r="KKU1" s="65"/>
      <c r="KKV1" s="65"/>
      <c r="KKW1" s="65"/>
      <c r="KKX1" s="65"/>
      <c r="KKY1" s="65"/>
      <c r="KKZ1" s="65"/>
      <c r="KLA1" s="65"/>
      <c r="KLB1" s="65"/>
      <c r="KLC1" s="65"/>
      <c r="KLD1" s="65"/>
      <c r="KLE1" s="65"/>
      <c r="KLF1" s="65"/>
      <c r="KLG1" s="65"/>
      <c r="KLH1" s="65"/>
      <c r="KLI1" s="65"/>
      <c r="KLJ1" s="65"/>
      <c r="KLK1" s="65"/>
      <c r="KLL1" s="65"/>
      <c r="KLM1" s="65"/>
      <c r="KLN1" s="65"/>
      <c r="KLO1" s="65"/>
      <c r="KLP1" s="65"/>
      <c r="KLQ1" s="65"/>
      <c r="KLR1" s="65"/>
      <c r="KLS1" s="65"/>
      <c r="KLT1" s="65"/>
      <c r="KLU1" s="65"/>
      <c r="KLV1" s="65"/>
      <c r="KLW1" s="65"/>
      <c r="KLX1" s="65"/>
      <c r="KLY1" s="65"/>
      <c r="KLZ1" s="65"/>
      <c r="KMA1" s="65"/>
      <c r="KMB1" s="65"/>
      <c r="KMC1" s="65"/>
      <c r="KMD1" s="65"/>
      <c r="KME1" s="65"/>
      <c r="KMF1" s="65"/>
      <c r="KMG1" s="65"/>
      <c r="KMH1" s="65"/>
      <c r="KMI1" s="65"/>
      <c r="KMJ1" s="65"/>
      <c r="KMK1" s="65"/>
      <c r="KML1" s="65"/>
      <c r="KMM1" s="65"/>
      <c r="KMN1" s="65"/>
      <c r="KMO1" s="65"/>
      <c r="KMP1" s="65"/>
      <c r="KMQ1" s="65"/>
      <c r="KMR1" s="65"/>
      <c r="KMS1" s="65"/>
      <c r="KMT1" s="65"/>
      <c r="KMU1" s="65"/>
      <c r="KMV1" s="65"/>
      <c r="KMW1" s="65"/>
      <c r="KMX1" s="65"/>
      <c r="KMY1" s="65"/>
      <c r="KMZ1" s="65"/>
      <c r="KNA1" s="65"/>
      <c r="KNB1" s="65"/>
      <c r="KNC1" s="65"/>
      <c r="KND1" s="65"/>
      <c r="KNE1" s="65"/>
      <c r="KNF1" s="65"/>
      <c r="KNG1" s="65"/>
      <c r="KNH1" s="65"/>
      <c r="KNI1" s="65"/>
      <c r="KNJ1" s="65"/>
      <c r="KNK1" s="65"/>
      <c r="KNL1" s="65"/>
      <c r="KNM1" s="65"/>
      <c r="KNN1" s="65"/>
      <c r="KNO1" s="65"/>
      <c r="KNP1" s="65"/>
      <c r="KNQ1" s="65"/>
      <c r="KNR1" s="65"/>
      <c r="KNS1" s="65"/>
      <c r="KNT1" s="65"/>
      <c r="KNU1" s="65"/>
      <c r="KNV1" s="65"/>
      <c r="KNW1" s="65"/>
      <c r="KNX1" s="65"/>
      <c r="KNY1" s="65"/>
      <c r="KNZ1" s="65"/>
      <c r="KOA1" s="65"/>
      <c r="KOB1" s="65"/>
      <c r="KOC1" s="65"/>
      <c r="KOD1" s="65"/>
      <c r="KOE1" s="65"/>
      <c r="KOF1" s="65"/>
      <c r="KOG1" s="65"/>
      <c r="KOH1" s="65"/>
      <c r="KOI1" s="65"/>
      <c r="KOJ1" s="65"/>
      <c r="KOK1" s="65"/>
      <c r="KOL1" s="65"/>
      <c r="KOM1" s="65"/>
      <c r="KON1" s="65"/>
      <c r="KOO1" s="65"/>
      <c r="KOP1" s="65"/>
      <c r="KOQ1" s="65"/>
      <c r="KOR1" s="65"/>
      <c r="KOS1" s="65"/>
      <c r="KOT1" s="65"/>
      <c r="KOU1" s="65"/>
      <c r="KOV1" s="65"/>
      <c r="KOW1" s="65"/>
      <c r="KOX1" s="65"/>
      <c r="KOY1" s="65"/>
      <c r="KOZ1" s="65"/>
      <c r="KPA1" s="65"/>
      <c r="KPB1" s="65"/>
      <c r="KPC1" s="65"/>
      <c r="KPD1" s="65"/>
      <c r="KPE1" s="65"/>
      <c r="KPF1" s="65"/>
      <c r="KPG1" s="65"/>
      <c r="KPH1" s="65"/>
      <c r="KPI1" s="65"/>
      <c r="KPJ1" s="65"/>
      <c r="KPK1" s="65"/>
      <c r="KPL1" s="65"/>
      <c r="KPM1" s="65"/>
      <c r="KPN1" s="65"/>
      <c r="KPO1" s="65"/>
      <c r="KPP1" s="65"/>
      <c r="KPQ1" s="65"/>
      <c r="KPR1" s="65"/>
      <c r="KPS1" s="65"/>
      <c r="KPT1" s="65"/>
      <c r="KPU1" s="65"/>
      <c r="KPV1" s="65"/>
      <c r="KPW1" s="65"/>
      <c r="KPX1" s="65"/>
      <c r="KPY1" s="65"/>
      <c r="KPZ1" s="65"/>
      <c r="KQA1" s="65"/>
      <c r="KQB1" s="65"/>
      <c r="KQC1" s="65"/>
      <c r="KQD1" s="65"/>
      <c r="KQE1" s="65"/>
      <c r="KQF1" s="65"/>
      <c r="KQG1" s="65"/>
      <c r="KQH1" s="65"/>
      <c r="KQI1" s="65"/>
      <c r="KQJ1" s="65"/>
      <c r="KQK1" s="65"/>
      <c r="KQL1" s="65"/>
      <c r="KQM1" s="65"/>
      <c r="KQN1" s="65"/>
      <c r="KQO1" s="65"/>
      <c r="KQP1" s="65"/>
      <c r="KQQ1" s="65"/>
      <c r="KQR1" s="65"/>
      <c r="KQS1" s="65"/>
      <c r="KQT1" s="65"/>
      <c r="KQU1" s="65"/>
      <c r="KQV1" s="65"/>
      <c r="KQW1" s="65"/>
      <c r="KQX1" s="65"/>
      <c r="KQY1" s="65"/>
      <c r="KQZ1" s="65"/>
      <c r="KRA1" s="65"/>
      <c r="KRB1" s="65"/>
      <c r="KRC1" s="65"/>
      <c r="KRD1" s="65"/>
      <c r="KRE1" s="65"/>
      <c r="KRF1" s="65"/>
      <c r="KRG1" s="65"/>
      <c r="KRH1" s="65"/>
      <c r="KRI1" s="65"/>
      <c r="KRJ1" s="65"/>
      <c r="KRK1" s="65"/>
      <c r="KRL1" s="65"/>
      <c r="KRM1" s="65"/>
      <c r="KRN1" s="65"/>
      <c r="KRO1" s="65"/>
      <c r="KRP1" s="65"/>
      <c r="KRQ1" s="65"/>
      <c r="KRR1" s="65"/>
      <c r="KRS1" s="65"/>
      <c r="KRT1" s="65"/>
      <c r="KRU1" s="65"/>
      <c r="KRV1" s="65"/>
      <c r="KRW1" s="65"/>
      <c r="KRX1" s="65"/>
      <c r="KRY1" s="65"/>
      <c r="KRZ1" s="65"/>
      <c r="KSA1" s="65"/>
      <c r="KSB1" s="65"/>
      <c r="KSC1" s="65"/>
      <c r="KSD1" s="65"/>
      <c r="KSE1" s="65"/>
      <c r="KSF1" s="65"/>
      <c r="KSG1" s="65"/>
      <c r="KSH1" s="65"/>
      <c r="KSI1" s="65"/>
      <c r="KSJ1" s="65"/>
      <c r="KSK1" s="65"/>
      <c r="KSL1" s="65"/>
      <c r="KSM1" s="65"/>
      <c r="KSN1" s="65"/>
      <c r="KSO1" s="65"/>
      <c r="KSP1" s="65"/>
      <c r="KSQ1" s="65"/>
      <c r="KSR1" s="65"/>
      <c r="KSS1" s="65"/>
      <c r="KST1" s="65"/>
      <c r="KSU1" s="65"/>
      <c r="KSV1" s="65"/>
      <c r="KSW1" s="65"/>
      <c r="KSX1" s="65"/>
      <c r="KSY1" s="65"/>
      <c r="KSZ1" s="65"/>
      <c r="KTA1" s="65"/>
      <c r="KTB1" s="65"/>
      <c r="KTC1" s="65"/>
      <c r="KTD1" s="65"/>
      <c r="KTE1" s="65"/>
      <c r="KTF1" s="65"/>
      <c r="KTG1" s="65"/>
      <c r="KTH1" s="65"/>
      <c r="KTI1" s="65"/>
      <c r="KTJ1" s="65"/>
      <c r="KTK1" s="65"/>
      <c r="KTL1" s="65"/>
      <c r="KTM1" s="65"/>
      <c r="KTN1" s="65"/>
      <c r="KTO1" s="65"/>
      <c r="KTP1" s="65"/>
      <c r="KTQ1" s="65"/>
      <c r="KTR1" s="65"/>
      <c r="KTS1" s="65"/>
      <c r="KTT1" s="65"/>
      <c r="KTU1" s="65"/>
      <c r="KTV1" s="65"/>
      <c r="KTW1" s="65"/>
      <c r="KTX1" s="65"/>
      <c r="KTY1" s="65"/>
      <c r="KTZ1" s="65"/>
      <c r="KUA1" s="65"/>
      <c r="KUB1" s="65"/>
      <c r="KUC1" s="65"/>
      <c r="KUD1" s="65"/>
      <c r="KUE1" s="65"/>
      <c r="KUF1" s="65"/>
      <c r="KUG1" s="65"/>
      <c r="KUH1" s="65"/>
      <c r="KUI1" s="65"/>
      <c r="KUJ1" s="65"/>
      <c r="KUK1" s="65"/>
      <c r="KUL1" s="65"/>
      <c r="KUM1" s="65"/>
      <c r="KUN1" s="65"/>
      <c r="KUO1" s="65"/>
      <c r="KUP1" s="65"/>
      <c r="KUQ1" s="65"/>
      <c r="KUR1" s="65"/>
      <c r="KUS1" s="65"/>
      <c r="KUT1" s="65"/>
      <c r="KUU1" s="65"/>
      <c r="KUV1" s="65"/>
      <c r="KUW1" s="65"/>
      <c r="KUX1" s="65"/>
      <c r="KUY1" s="65"/>
      <c r="KUZ1" s="65"/>
      <c r="KVA1" s="65"/>
      <c r="KVB1" s="65"/>
      <c r="KVC1" s="65"/>
      <c r="KVD1" s="65"/>
      <c r="KVE1" s="65"/>
      <c r="KVF1" s="65"/>
      <c r="KVG1" s="65"/>
      <c r="KVH1" s="65"/>
      <c r="KVI1" s="65"/>
      <c r="KVJ1" s="65"/>
      <c r="KVK1" s="65"/>
      <c r="KVL1" s="65"/>
      <c r="KVM1" s="65"/>
      <c r="KVN1" s="65"/>
      <c r="KVO1" s="65"/>
      <c r="KVP1" s="65"/>
      <c r="KVQ1" s="65"/>
      <c r="KVR1" s="65"/>
      <c r="KVS1" s="65"/>
      <c r="KVT1" s="65"/>
      <c r="KVU1" s="65"/>
      <c r="KVV1" s="65"/>
      <c r="KVW1" s="65"/>
      <c r="KVX1" s="65"/>
      <c r="KVY1" s="65"/>
      <c r="KVZ1" s="65"/>
      <c r="KWA1" s="65"/>
      <c r="KWB1" s="65"/>
      <c r="KWC1" s="65"/>
      <c r="KWD1" s="65"/>
      <c r="KWE1" s="65"/>
      <c r="KWF1" s="65"/>
      <c r="KWG1" s="65"/>
      <c r="KWH1" s="65"/>
      <c r="KWI1" s="65"/>
      <c r="KWJ1" s="65"/>
      <c r="KWK1" s="65"/>
      <c r="KWL1" s="65"/>
      <c r="KWM1" s="65"/>
      <c r="KWN1" s="65"/>
      <c r="KWO1" s="65"/>
      <c r="KWP1" s="65"/>
      <c r="KWQ1" s="65"/>
      <c r="KWR1" s="65"/>
      <c r="KWS1" s="65"/>
      <c r="KWT1" s="65"/>
      <c r="KWU1" s="65"/>
      <c r="KWV1" s="65"/>
      <c r="KWW1" s="65"/>
      <c r="KWX1" s="65"/>
      <c r="KWY1" s="65"/>
      <c r="KWZ1" s="65"/>
      <c r="KXA1" s="65"/>
      <c r="KXB1" s="65"/>
      <c r="KXC1" s="65"/>
      <c r="KXD1" s="65"/>
      <c r="KXE1" s="65"/>
      <c r="KXF1" s="65"/>
      <c r="KXG1" s="65"/>
      <c r="KXH1" s="65"/>
      <c r="KXI1" s="65"/>
      <c r="KXJ1" s="65"/>
      <c r="KXK1" s="65"/>
      <c r="KXL1" s="65"/>
      <c r="KXM1" s="65"/>
      <c r="KXN1" s="65"/>
      <c r="KXO1" s="65"/>
      <c r="KXP1" s="65"/>
      <c r="KXQ1" s="65"/>
      <c r="KXR1" s="65"/>
      <c r="KXS1" s="65"/>
      <c r="KXT1" s="65"/>
      <c r="KXU1" s="65"/>
      <c r="KXV1" s="65"/>
      <c r="KXW1" s="65"/>
      <c r="KXX1" s="65"/>
      <c r="KXY1" s="65"/>
      <c r="KXZ1" s="65"/>
      <c r="KYA1" s="65"/>
      <c r="KYB1" s="65"/>
      <c r="KYC1" s="65"/>
      <c r="KYD1" s="65"/>
      <c r="KYE1" s="65"/>
      <c r="KYF1" s="65"/>
      <c r="KYG1" s="65"/>
      <c r="KYH1" s="65"/>
      <c r="KYI1" s="65"/>
      <c r="KYJ1" s="65"/>
      <c r="KYK1" s="65"/>
      <c r="KYL1" s="65"/>
      <c r="KYM1" s="65"/>
      <c r="KYN1" s="65"/>
      <c r="KYO1" s="65"/>
      <c r="KYP1" s="65"/>
      <c r="KYQ1" s="65"/>
      <c r="KYR1" s="65"/>
      <c r="KYS1" s="65"/>
      <c r="KYT1" s="65"/>
      <c r="KYU1" s="65"/>
      <c r="KYV1" s="65"/>
      <c r="KYW1" s="65"/>
      <c r="KYX1" s="65"/>
      <c r="KYY1" s="65"/>
      <c r="KYZ1" s="65"/>
      <c r="KZA1" s="65"/>
      <c r="KZB1" s="65"/>
      <c r="KZC1" s="65"/>
      <c r="KZD1" s="65"/>
      <c r="KZE1" s="65"/>
      <c r="KZF1" s="65"/>
      <c r="KZG1" s="65"/>
      <c r="KZH1" s="65"/>
      <c r="KZI1" s="65"/>
      <c r="KZJ1" s="65"/>
      <c r="KZK1" s="65"/>
      <c r="KZL1" s="65"/>
      <c r="KZM1" s="65"/>
      <c r="KZN1" s="65"/>
      <c r="KZO1" s="65"/>
      <c r="KZP1" s="65"/>
      <c r="KZQ1" s="65"/>
      <c r="KZR1" s="65"/>
      <c r="KZS1" s="65"/>
      <c r="KZT1" s="65"/>
      <c r="KZU1" s="65"/>
      <c r="KZV1" s="65"/>
      <c r="KZW1" s="65"/>
      <c r="KZX1" s="65"/>
      <c r="KZY1" s="65"/>
      <c r="KZZ1" s="65"/>
      <c r="LAA1" s="65"/>
      <c r="LAB1" s="65"/>
      <c r="LAC1" s="65"/>
      <c r="LAD1" s="65"/>
      <c r="LAE1" s="65"/>
      <c r="LAF1" s="65"/>
      <c r="LAG1" s="65"/>
      <c r="LAH1" s="65"/>
      <c r="LAI1" s="65"/>
      <c r="LAJ1" s="65"/>
      <c r="LAK1" s="65"/>
      <c r="LAL1" s="65"/>
      <c r="LAM1" s="65"/>
      <c r="LAN1" s="65"/>
      <c r="LAO1" s="65"/>
      <c r="LAP1" s="65"/>
      <c r="LAQ1" s="65"/>
      <c r="LAR1" s="65"/>
      <c r="LAS1" s="65"/>
      <c r="LAT1" s="65"/>
      <c r="LAU1" s="65"/>
      <c r="LAV1" s="65"/>
      <c r="LAW1" s="65"/>
      <c r="LAX1" s="65"/>
      <c r="LAY1" s="65"/>
      <c r="LAZ1" s="65"/>
      <c r="LBA1" s="65"/>
      <c r="LBB1" s="65"/>
      <c r="LBC1" s="65"/>
      <c r="LBD1" s="65"/>
      <c r="LBE1" s="65"/>
      <c r="LBF1" s="65"/>
      <c r="LBG1" s="65"/>
      <c r="LBH1" s="65"/>
      <c r="LBI1" s="65"/>
      <c r="LBJ1" s="65"/>
      <c r="LBK1" s="65"/>
      <c r="LBL1" s="65"/>
      <c r="LBM1" s="65"/>
      <c r="LBN1" s="65"/>
      <c r="LBO1" s="65"/>
      <c r="LBP1" s="65"/>
      <c r="LBQ1" s="65"/>
      <c r="LBR1" s="65"/>
      <c r="LBS1" s="65"/>
      <c r="LBT1" s="65"/>
      <c r="LBU1" s="65"/>
      <c r="LBV1" s="65"/>
      <c r="LBW1" s="65"/>
      <c r="LBX1" s="65"/>
      <c r="LBY1" s="65"/>
      <c r="LBZ1" s="65"/>
      <c r="LCA1" s="65"/>
      <c r="LCB1" s="65"/>
      <c r="LCC1" s="65"/>
      <c r="LCD1" s="65"/>
      <c r="LCE1" s="65"/>
      <c r="LCF1" s="65"/>
      <c r="LCG1" s="65"/>
      <c r="LCH1" s="65"/>
      <c r="LCI1" s="65"/>
      <c r="LCJ1" s="65"/>
      <c r="LCK1" s="65"/>
      <c r="LCL1" s="65"/>
      <c r="LCM1" s="65"/>
      <c r="LCN1" s="65"/>
      <c r="LCO1" s="65"/>
      <c r="LCP1" s="65"/>
      <c r="LCQ1" s="65"/>
      <c r="LCR1" s="65"/>
      <c r="LCS1" s="65"/>
      <c r="LCT1" s="65"/>
      <c r="LCU1" s="65"/>
      <c r="LCV1" s="65"/>
      <c r="LCW1" s="65"/>
      <c r="LCX1" s="65"/>
      <c r="LCY1" s="65"/>
      <c r="LCZ1" s="65"/>
      <c r="LDA1" s="65"/>
      <c r="LDB1" s="65"/>
      <c r="LDC1" s="65"/>
      <c r="LDD1" s="65"/>
      <c r="LDE1" s="65"/>
      <c r="LDF1" s="65"/>
      <c r="LDG1" s="65"/>
      <c r="LDH1" s="65"/>
      <c r="LDI1" s="65"/>
      <c r="LDJ1" s="65"/>
      <c r="LDK1" s="65"/>
      <c r="LDL1" s="65"/>
      <c r="LDM1" s="65"/>
      <c r="LDN1" s="65"/>
      <c r="LDO1" s="65"/>
      <c r="LDP1" s="65"/>
      <c r="LDQ1" s="65"/>
      <c r="LDR1" s="65"/>
      <c r="LDS1" s="65"/>
      <c r="LDT1" s="65"/>
      <c r="LDU1" s="65"/>
      <c r="LDV1" s="65"/>
      <c r="LDW1" s="65"/>
      <c r="LDX1" s="65"/>
      <c r="LDY1" s="65"/>
      <c r="LDZ1" s="65"/>
      <c r="LEA1" s="65"/>
      <c r="LEB1" s="65"/>
      <c r="LEC1" s="65"/>
      <c r="LED1" s="65"/>
      <c r="LEE1" s="65"/>
      <c r="LEF1" s="65"/>
      <c r="LEG1" s="65"/>
      <c r="LEH1" s="65"/>
      <c r="LEI1" s="65"/>
      <c r="LEJ1" s="65"/>
      <c r="LEK1" s="65"/>
      <c r="LEL1" s="65"/>
      <c r="LEM1" s="65"/>
      <c r="LEN1" s="65"/>
      <c r="LEO1" s="65"/>
      <c r="LEP1" s="65"/>
      <c r="LEQ1" s="65"/>
      <c r="LER1" s="65"/>
      <c r="LES1" s="65"/>
      <c r="LET1" s="65"/>
      <c r="LEU1" s="65"/>
      <c r="LEV1" s="65"/>
      <c r="LEW1" s="65"/>
      <c r="LEX1" s="65"/>
      <c r="LEY1" s="65"/>
      <c r="LEZ1" s="65"/>
      <c r="LFA1" s="65"/>
      <c r="LFB1" s="65"/>
      <c r="LFC1" s="65"/>
      <c r="LFD1" s="65"/>
      <c r="LFE1" s="65"/>
      <c r="LFF1" s="65"/>
      <c r="LFG1" s="65"/>
      <c r="LFH1" s="65"/>
      <c r="LFI1" s="65"/>
      <c r="LFJ1" s="65"/>
      <c r="LFK1" s="65"/>
      <c r="LFL1" s="65"/>
      <c r="LFM1" s="65"/>
      <c r="LFN1" s="65"/>
      <c r="LFO1" s="65"/>
      <c r="LFP1" s="65"/>
      <c r="LFQ1" s="65"/>
      <c r="LFR1" s="65"/>
      <c r="LFS1" s="65"/>
      <c r="LFT1" s="65"/>
      <c r="LFU1" s="65"/>
      <c r="LFV1" s="65"/>
      <c r="LFW1" s="65"/>
      <c r="LFX1" s="65"/>
      <c r="LFY1" s="65"/>
      <c r="LFZ1" s="65"/>
      <c r="LGA1" s="65"/>
      <c r="LGB1" s="65"/>
      <c r="LGC1" s="65"/>
      <c r="LGD1" s="65"/>
      <c r="LGE1" s="65"/>
      <c r="LGF1" s="65"/>
      <c r="LGG1" s="65"/>
      <c r="LGH1" s="65"/>
      <c r="LGI1" s="65"/>
      <c r="LGJ1" s="65"/>
      <c r="LGK1" s="65"/>
      <c r="LGL1" s="65"/>
      <c r="LGM1" s="65"/>
      <c r="LGN1" s="65"/>
      <c r="LGO1" s="65"/>
      <c r="LGP1" s="65"/>
      <c r="LGQ1" s="65"/>
      <c r="LGR1" s="65"/>
      <c r="LGS1" s="65"/>
      <c r="LGT1" s="65"/>
      <c r="LGU1" s="65"/>
      <c r="LGV1" s="65"/>
      <c r="LGW1" s="65"/>
      <c r="LGX1" s="65"/>
      <c r="LGY1" s="65"/>
      <c r="LGZ1" s="65"/>
      <c r="LHA1" s="65"/>
      <c r="LHB1" s="65"/>
      <c r="LHC1" s="65"/>
      <c r="LHD1" s="65"/>
      <c r="LHE1" s="65"/>
      <c r="LHF1" s="65"/>
      <c r="LHG1" s="65"/>
      <c r="LHH1" s="65"/>
      <c r="LHI1" s="65"/>
      <c r="LHJ1" s="65"/>
      <c r="LHK1" s="65"/>
      <c r="LHL1" s="65"/>
      <c r="LHM1" s="65"/>
      <c r="LHN1" s="65"/>
      <c r="LHO1" s="65"/>
      <c r="LHP1" s="65"/>
      <c r="LHQ1" s="65"/>
      <c r="LHR1" s="65"/>
      <c r="LHS1" s="65"/>
      <c r="LHT1" s="65"/>
      <c r="LHU1" s="65"/>
      <c r="LHV1" s="65"/>
      <c r="LHW1" s="65"/>
      <c r="LHX1" s="65"/>
      <c r="LHY1" s="65"/>
      <c r="LHZ1" s="65"/>
      <c r="LIA1" s="65"/>
      <c r="LIB1" s="65"/>
      <c r="LIC1" s="65"/>
      <c r="LID1" s="65"/>
      <c r="LIE1" s="65"/>
      <c r="LIF1" s="65"/>
      <c r="LIG1" s="65"/>
      <c r="LIH1" s="65"/>
      <c r="LII1" s="65"/>
      <c r="LIJ1" s="65"/>
      <c r="LIK1" s="65"/>
      <c r="LIL1" s="65"/>
      <c r="LIM1" s="65"/>
      <c r="LIN1" s="65"/>
      <c r="LIO1" s="65"/>
      <c r="LIP1" s="65"/>
      <c r="LIQ1" s="65"/>
      <c r="LIR1" s="65"/>
      <c r="LIS1" s="65"/>
      <c r="LIT1" s="65"/>
      <c r="LIU1" s="65"/>
      <c r="LIV1" s="65"/>
      <c r="LIW1" s="65"/>
      <c r="LIX1" s="65"/>
      <c r="LIY1" s="65"/>
      <c r="LIZ1" s="65"/>
      <c r="LJA1" s="65"/>
      <c r="LJB1" s="65"/>
      <c r="LJC1" s="65"/>
      <c r="LJD1" s="65"/>
      <c r="LJE1" s="65"/>
      <c r="LJF1" s="65"/>
      <c r="LJG1" s="65"/>
      <c r="LJH1" s="65"/>
      <c r="LJI1" s="65"/>
      <c r="LJJ1" s="65"/>
      <c r="LJK1" s="65"/>
      <c r="LJL1" s="65"/>
      <c r="LJM1" s="65"/>
      <c r="LJN1" s="65"/>
      <c r="LJO1" s="65"/>
      <c r="LJP1" s="65"/>
      <c r="LJQ1" s="65"/>
      <c r="LJR1" s="65"/>
      <c r="LJS1" s="65"/>
      <c r="LJT1" s="65"/>
      <c r="LJU1" s="65"/>
      <c r="LJV1" s="65"/>
      <c r="LJW1" s="65"/>
      <c r="LJX1" s="65"/>
      <c r="LJY1" s="65"/>
      <c r="LJZ1" s="65"/>
      <c r="LKA1" s="65"/>
      <c r="LKB1" s="65"/>
      <c r="LKC1" s="65"/>
      <c r="LKD1" s="65"/>
      <c r="LKE1" s="65"/>
      <c r="LKF1" s="65"/>
      <c r="LKG1" s="65"/>
      <c r="LKH1" s="65"/>
      <c r="LKI1" s="65"/>
      <c r="LKJ1" s="65"/>
      <c r="LKK1" s="65"/>
      <c r="LKL1" s="65"/>
      <c r="LKM1" s="65"/>
      <c r="LKN1" s="65"/>
      <c r="LKO1" s="65"/>
      <c r="LKP1" s="65"/>
      <c r="LKQ1" s="65"/>
      <c r="LKR1" s="65"/>
      <c r="LKS1" s="65"/>
      <c r="LKT1" s="65"/>
      <c r="LKU1" s="65"/>
      <c r="LKV1" s="65"/>
      <c r="LKW1" s="65"/>
      <c r="LKX1" s="65"/>
      <c r="LKY1" s="65"/>
      <c r="LKZ1" s="65"/>
      <c r="LLA1" s="65"/>
      <c r="LLB1" s="65"/>
      <c r="LLC1" s="65"/>
      <c r="LLD1" s="65"/>
      <c r="LLE1" s="65"/>
      <c r="LLF1" s="65"/>
      <c r="LLG1" s="65"/>
      <c r="LLH1" s="65"/>
      <c r="LLI1" s="65"/>
      <c r="LLJ1" s="65"/>
      <c r="LLK1" s="65"/>
      <c r="LLL1" s="65"/>
      <c r="LLM1" s="65"/>
      <c r="LLN1" s="65"/>
      <c r="LLO1" s="65"/>
      <c r="LLP1" s="65"/>
      <c r="LLQ1" s="65"/>
      <c r="LLR1" s="65"/>
      <c r="LLS1" s="65"/>
      <c r="LLT1" s="65"/>
      <c r="LLU1" s="65"/>
      <c r="LLV1" s="65"/>
      <c r="LLW1" s="65"/>
      <c r="LLX1" s="65"/>
      <c r="LLY1" s="65"/>
      <c r="LLZ1" s="65"/>
      <c r="LMA1" s="65"/>
      <c r="LMB1" s="65"/>
      <c r="LMC1" s="65"/>
      <c r="LMD1" s="65"/>
      <c r="LME1" s="65"/>
      <c r="LMF1" s="65"/>
      <c r="LMG1" s="65"/>
      <c r="LMH1" s="65"/>
      <c r="LMI1" s="65"/>
      <c r="LMJ1" s="65"/>
      <c r="LMK1" s="65"/>
      <c r="LML1" s="65"/>
      <c r="LMM1" s="65"/>
      <c r="LMN1" s="65"/>
      <c r="LMO1" s="65"/>
      <c r="LMP1" s="65"/>
      <c r="LMQ1" s="65"/>
      <c r="LMR1" s="65"/>
      <c r="LMS1" s="65"/>
      <c r="LMT1" s="65"/>
      <c r="LMU1" s="65"/>
      <c r="LMV1" s="65"/>
      <c r="LMW1" s="65"/>
      <c r="LMX1" s="65"/>
      <c r="LMY1" s="65"/>
      <c r="LMZ1" s="65"/>
      <c r="LNA1" s="65"/>
      <c r="LNB1" s="65"/>
      <c r="LNC1" s="65"/>
      <c r="LND1" s="65"/>
      <c r="LNE1" s="65"/>
      <c r="LNF1" s="65"/>
      <c r="LNG1" s="65"/>
      <c r="LNH1" s="65"/>
      <c r="LNI1" s="65"/>
      <c r="LNJ1" s="65"/>
      <c r="LNK1" s="65"/>
      <c r="LNL1" s="65"/>
      <c r="LNM1" s="65"/>
      <c r="LNN1" s="65"/>
      <c r="LNO1" s="65"/>
      <c r="LNP1" s="65"/>
      <c r="LNQ1" s="65"/>
      <c r="LNR1" s="65"/>
      <c r="LNS1" s="65"/>
      <c r="LNT1" s="65"/>
      <c r="LNU1" s="65"/>
      <c r="LNV1" s="65"/>
      <c r="LNW1" s="65"/>
      <c r="LNX1" s="65"/>
      <c r="LNY1" s="65"/>
      <c r="LNZ1" s="65"/>
      <c r="LOA1" s="65"/>
      <c r="LOB1" s="65"/>
      <c r="LOC1" s="65"/>
      <c r="LOD1" s="65"/>
      <c r="LOE1" s="65"/>
      <c r="LOF1" s="65"/>
      <c r="LOG1" s="65"/>
      <c r="LOH1" s="65"/>
      <c r="LOI1" s="65"/>
      <c r="LOJ1" s="65"/>
      <c r="LOK1" s="65"/>
      <c r="LOL1" s="65"/>
      <c r="LOM1" s="65"/>
      <c r="LON1" s="65"/>
      <c r="LOO1" s="65"/>
      <c r="LOP1" s="65"/>
      <c r="LOQ1" s="65"/>
      <c r="LOR1" s="65"/>
      <c r="LOS1" s="65"/>
      <c r="LOT1" s="65"/>
      <c r="LOU1" s="65"/>
      <c r="LOV1" s="65"/>
      <c r="LOW1" s="65"/>
      <c r="LOX1" s="65"/>
      <c r="LOY1" s="65"/>
      <c r="LOZ1" s="65"/>
      <c r="LPA1" s="65"/>
      <c r="LPB1" s="65"/>
      <c r="LPC1" s="65"/>
      <c r="LPD1" s="65"/>
      <c r="LPE1" s="65"/>
      <c r="LPF1" s="65"/>
      <c r="LPG1" s="65"/>
      <c r="LPH1" s="65"/>
      <c r="LPI1" s="65"/>
      <c r="LPJ1" s="65"/>
      <c r="LPK1" s="65"/>
      <c r="LPL1" s="65"/>
      <c r="LPM1" s="65"/>
      <c r="LPN1" s="65"/>
      <c r="LPO1" s="65"/>
      <c r="LPP1" s="65"/>
      <c r="LPQ1" s="65"/>
      <c r="LPR1" s="65"/>
      <c r="LPS1" s="65"/>
      <c r="LPT1" s="65"/>
      <c r="LPU1" s="65"/>
      <c r="LPV1" s="65"/>
      <c r="LPW1" s="65"/>
      <c r="LPX1" s="65"/>
      <c r="LPY1" s="65"/>
      <c r="LPZ1" s="65"/>
      <c r="LQA1" s="65"/>
      <c r="LQB1" s="65"/>
      <c r="LQC1" s="65"/>
      <c r="LQD1" s="65"/>
      <c r="LQE1" s="65"/>
      <c r="LQF1" s="65"/>
      <c r="LQG1" s="65"/>
      <c r="LQH1" s="65"/>
      <c r="LQI1" s="65"/>
      <c r="LQJ1" s="65"/>
      <c r="LQK1" s="65"/>
      <c r="LQL1" s="65"/>
      <c r="LQM1" s="65"/>
      <c r="LQN1" s="65"/>
      <c r="LQO1" s="65"/>
      <c r="LQP1" s="65"/>
      <c r="LQQ1" s="65"/>
      <c r="LQR1" s="65"/>
      <c r="LQS1" s="65"/>
      <c r="LQT1" s="65"/>
      <c r="LQU1" s="65"/>
      <c r="LQV1" s="65"/>
      <c r="LQW1" s="65"/>
      <c r="LQX1" s="65"/>
      <c r="LQY1" s="65"/>
      <c r="LQZ1" s="65"/>
      <c r="LRA1" s="65"/>
      <c r="LRB1" s="65"/>
      <c r="LRC1" s="65"/>
      <c r="LRD1" s="65"/>
      <c r="LRE1" s="65"/>
      <c r="LRF1" s="65"/>
      <c r="LRG1" s="65"/>
      <c r="LRH1" s="65"/>
      <c r="LRI1" s="65"/>
      <c r="LRJ1" s="65"/>
      <c r="LRK1" s="65"/>
      <c r="LRL1" s="65"/>
      <c r="LRM1" s="65"/>
      <c r="LRN1" s="65"/>
      <c r="LRO1" s="65"/>
      <c r="LRP1" s="65"/>
      <c r="LRQ1" s="65"/>
      <c r="LRR1" s="65"/>
      <c r="LRS1" s="65"/>
      <c r="LRT1" s="65"/>
      <c r="LRU1" s="65"/>
      <c r="LRV1" s="65"/>
      <c r="LRW1" s="65"/>
      <c r="LRX1" s="65"/>
      <c r="LRY1" s="65"/>
      <c r="LRZ1" s="65"/>
      <c r="LSA1" s="65"/>
      <c r="LSB1" s="65"/>
      <c r="LSC1" s="65"/>
      <c r="LSD1" s="65"/>
      <c r="LSE1" s="65"/>
      <c r="LSF1" s="65"/>
      <c r="LSG1" s="65"/>
      <c r="LSH1" s="65"/>
      <c r="LSI1" s="65"/>
      <c r="LSJ1" s="65"/>
      <c r="LSK1" s="65"/>
      <c r="LSL1" s="65"/>
      <c r="LSM1" s="65"/>
      <c r="LSN1" s="65"/>
      <c r="LSO1" s="65"/>
      <c r="LSP1" s="65"/>
      <c r="LSQ1" s="65"/>
      <c r="LSR1" s="65"/>
      <c r="LSS1" s="65"/>
      <c r="LST1" s="65"/>
      <c r="LSU1" s="65"/>
      <c r="LSV1" s="65"/>
      <c r="LSW1" s="65"/>
      <c r="LSX1" s="65"/>
      <c r="LSY1" s="65"/>
      <c r="LSZ1" s="65"/>
      <c r="LTA1" s="65"/>
      <c r="LTB1" s="65"/>
      <c r="LTC1" s="65"/>
      <c r="LTD1" s="65"/>
      <c r="LTE1" s="65"/>
      <c r="LTF1" s="65"/>
      <c r="LTG1" s="65"/>
      <c r="LTH1" s="65"/>
      <c r="LTI1" s="65"/>
      <c r="LTJ1" s="65"/>
      <c r="LTK1" s="65"/>
      <c r="LTL1" s="65"/>
      <c r="LTM1" s="65"/>
      <c r="LTN1" s="65"/>
      <c r="LTO1" s="65"/>
      <c r="LTP1" s="65"/>
      <c r="LTQ1" s="65"/>
      <c r="LTR1" s="65"/>
      <c r="LTS1" s="65"/>
      <c r="LTT1" s="65"/>
      <c r="LTU1" s="65"/>
      <c r="LTV1" s="65"/>
      <c r="LTW1" s="65"/>
      <c r="LTX1" s="65"/>
      <c r="LTY1" s="65"/>
      <c r="LTZ1" s="65"/>
      <c r="LUA1" s="65"/>
      <c r="LUB1" s="65"/>
      <c r="LUC1" s="65"/>
      <c r="LUD1" s="65"/>
      <c r="LUE1" s="65"/>
      <c r="LUF1" s="65"/>
      <c r="LUG1" s="65"/>
      <c r="LUH1" s="65"/>
      <c r="LUI1" s="65"/>
      <c r="LUJ1" s="65"/>
      <c r="LUK1" s="65"/>
      <c r="LUL1" s="65"/>
      <c r="LUM1" s="65"/>
      <c r="LUN1" s="65"/>
      <c r="LUO1" s="65"/>
      <c r="LUP1" s="65"/>
      <c r="LUQ1" s="65"/>
      <c r="LUR1" s="65"/>
      <c r="LUS1" s="65"/>
      <c r="LUT1" s="65"/>
      <c r="LUU1" s="65"/>
      <c r="LUV1" s="65"/>
      <c r="LUW1" s="65"/>
      <c r="LUX1" s="65"/>
      <c r="LUY1" s="65"/>
      <c r="LUZ1" s="65"/>
      <c r="LVA1" s="65"/>
      <c r="LVB1" s="65"/>
      <c r="LVC1" s="65"/>
      <c r="LVD1" s="65"/>
      <c r="LVE1" s="65"/>
      <c r="LVF1" s="65"/>
      <c r="LVG1" s="65"/>
      <c r="LVH1" s="65"/>
      <c r="LVI1" s="65"/>
      <c r="LVJ1" s="65"/>
      <c r="LVK1" s="65"/>
      <c r="LVL1" s="65"/>
      <c r="LVM1" s="65"/>
      <c r="LVN1" s="65"/>
      <c r="LVO1" s="65"/>
      <c r="LVP1" s="65"/>
      <c r="LVQ1" s="65"/>
      <c r="LVR1" s="65"/>
      <c r="LVS1" s="65"/>
      <c r="LVT1" s="65"/>
      <c r="LVU1" s="65"/>
      <c r="LVV1" s="65"/>
      <c r="LVW1" s="65"/>
      <c r="LVX1" s="65"/>
      <c r="LVY1" s="65"/>
      <c r="LVZ1" s="65"/>
      <c r="LWA1" s="65"/>
      <c r="LWB1" s="65"/>
      <c r="LWC1" s="65"/>
      <c r="LWD1" s="65"/>
      <c r="LWE1" s="65"/>
      <c r="LWF1" s="65"/>
      <c r="LWG1" s="65"/>
      <c r="LWH1" s="65"/>
      <c r="LWI1" s="65"/>
      <c r="LWJ1" s="65"/>
      <c r="LWK1" s="65"/>
      <c r="LWL1" s="65"/>
      <c r="LWM1" s="65"/>
      <c r="LWN1" s="65"/>
      <c r="LWO1" s="65"/>
      <c r="LWP1" s="65"/>
      <c r="LWQ1" s="65"/>
      <c r="LWR1" s="65"/>
      <c r="LWS1" s="65"/>
      <c r="LWT1" s="65"/>
      <c r="LWU1" s="65"/>
      <c r="LWV1" s="65"/>
      <c r="LWW1" s="65"/>
      <c r="LWX1" s="65"/>
      <c r="LWY1" s="65"/>
      <c r="LWZ1" s="65"/>
      <c r="LXA1" s="65"/>
      <c r="LXB1" s="65"/>
      <c r="LXC1" s="65"/>
      <c r="LXD1" s="65"/>
      <c r="LXE1" s="65"/>
      <c r="LXF1" s="65"/>
      <c r="LXG1" s="65"/>
      <c r="LXH1" s="65"/>
      <c r="LXI1" s="65"/>
      <c r="LXJ1" s="65"/>
      <c r="LXK1" s="65"/>
      <c r="LXL1" s="65"/>
      <c r="LXM1" s="65"/>
      <c r="LXN1" s="65"/>
      <c r="LXO1" s="65"/>
      <c r="LXP1" s="65"/>
      <c r="LXQ1" s="65"/>
      <c r="LXR1" s="65"/>
      <c r="LXS1" s="65"/>
      <c r="LXT1" s="65"/>
      <c r="LXU1" s="65"/>
      <c r="LXV1" s="65"/>
      <c r="LXW1" s="65"/>
      <c r="LXX1" s="65"/>
      <c r="LXY1" s="65"/>
      <c r="LXZ1" s="65"/>
      <c r="LYA1" s="65"/>
      <c r="LYB1" s="65"/>
      <c r="LYC1" s="65"/>
      <c r="LYD1" s="65"/>
      <c r="LYE1" s="65"/>
      <c r="LYF1" s="65"/>
      <c r="LYG1" s="65"/>
      <c r="LYH1" s="65"/>
      <c r="LYI1" s="65"/>
      <c r="LYJ1" s="65"/>
      <c r="LYK1" s="65"/>
      <c r="LYL1" s="65"/>
      <c r="LYM1" s="65"/>
      <c r="LYN1" s="65"/>
      <c r="LYO1" s="65"/>
      <c r="LYP1" s="65"/>
      <c r="LYQ1" s="65"/>
      <c r="LYR1" s="65"/>
      <c r="LYS1" s="65"/>
      <c r="LYT1" s="65"/>
      <c r="LYU1" s="65"/>
      <c r="LYV1" s="65"/>
      <c r="LYW1" s="65"/>
      <c r="LYX1" s="65"/>
      <c r="LYY1" s="65"/>
      <c r="LYZ1" s="65"/>
      <c r="LZA1" s="65"/>
      <c r="LZB1" s="65"/>
      <c r="LZC1" s="65"/>
      <c r="LZD1" s="65"/>
      <c r="LZE1" s="65"/>
      <c r="LZF1" s="65"/>
      <c r="LZG1" s="65"/>
      <c r="LZH1" s="65"/>
      <c r="LZI1" s="65"/>
      <c r="LZJ1" s="65"/>
      <c r="LZK1" s="65"/>
      <c r="LZL1" s="65"/>
      <c r="LZM1" s="65"/>
      <c r="LZN1" s="65"/>
      <c r="LZO1" s="65"/>
      <c r="LZP1" s="65"/>
      <c r="LZQ1" s="65"/>
      <c r="LZR1" s="65"/>
      <c r="LZS1" s="65"/>
      <c r="LZT1" s="65"/>
      <c r="LZU1" s="65"/>
      <c r="LZV1" s="65"/>
      <c r="LZW1" s="65"/>
      <c r="LZX1" s="65"/>
      <c r="LZY1" s="65"/>
      <c r="LZZ1" s="65"/>
      <c r="MAA1" s="65"/>
      <c r="MAB1" s="65"/>
      <c r="MAC1" s="65"/>
      <c r="MAD1" s="65"/>
      <c r="MAE1" s="65"/>
      <c r="MAF1" s="65"/>
      <c r="MAG1" s="65"/>
      <c r="MAH1" s="65"/>
      <c r="MAI1" s="65"/>
      <c r="MAJ1" s="65"/>
      <c r="MAK1" s="65"/>
      <c r="MAL1" s="65"/>
      <c r="MAM1" s="65"/>
      <c r="MAN1" s="65"/>
      <c r="MAO1" s="65"/>
      <c r="MAP1" s="65"/>
      <c r="MAQ1" s="65"/>
      <c r="MAR1" s="65"/>
      <c r="MAS1" s="65"/>
      <c r="MAT1" s="65"/>
      <c r="MAU1" s="65"/>
      <c r="MAV1" s="65"/>
      <c r="MAW1" s="65"/>
      <c r="MAX1" s="65"/>
      <c r="MAY1" s="65"/>
      <c r="MAZ1" s="65"/>
      <c r="MBA1" s="65"/>
      <c r="MBB1" s="65"/>
      <c r="MBC1" s="65"/>
      <c r="MBD1" s="65"/>
      <c r="MBE1" s="65"/>
      <c r="MBF1" s="65"/>
      <c r="MBG1" s="65"/>
      <c r="MBH1" s="65"/>
      <c r="MBI1" s="65"/>
      <c r="MBJ1" s="65"/>
      <c r="MBK1" s="65"/>
      <c r="MBL1" s="65"/>
      <c r="MBM1" s="65"/>
      <c r="MBN1" s="65"/>
      <c r="MBO1" s="65"/>
      <c r="MBP1" s="65"/>
      <c r="MBQ1" s="65"/>
      <c r="MBR1" s="65"/>
      <c r="MBS1" s="65"/>
      <c r="MBT1" s="65"/>
      <c r="MBU1" s="65"/>
      <c r="MBV1" s="65"/>
      <c r="MBW1" s="65"/>
      <c r="MBX1" s="65"/>
      <c r="MBY1" s="65"/>
      <c r="MBZ1" s="65"/>
      <c r="MCA1" s="65"/>
      <c r="MCB1" s="65"/>
      <c r="MCC1" s="65"/>
      <c r="MCD1" s="65"/>
      <c r="MCE1" s="65"/>
      <c r="MCF1" s="65"/>
      <c r="MCG1" s="65"/>
      <c r="MCH1" s="65"/>
      <c r="MCI1" s="65"/>
      <c r="MCJ1" s="65"/>
      <c r="MCK1" s="65"/>
      <c r="MCL1" s="65"/>
      <c r="MCM1" s="65"/>
      <c r="MCN1" s="65"/>
      <c r="MCO1" s="65"/>
      <c r="MCP1" s="65"/>
      <c r="MCQ1" s="65"/>
      <c r="MCR1" s="65"/>
      <c r="MCS1" s="65"/>
      <c r="MCT1" s="65"/>
      <c r="MCU1" s="65"/>
      <c r="MCV1" s="65"/>
      <c r="MCW1" s="65"/>
      <c r="MCX1" s="65"/>
      <c r="MCY1" s="65"/>
      <c r="MCZ1" s="65"/>
      <c r="MDA1" s="65"/>
      <c r="MDB1" s="65"/>
      <c r="MDC1" s="65"/>
      <c r="MDD1" s="65"/>
      <c r="MDE1" s="65"/>
      <c r="MDF1" s="65"/>
      <c r="MDG1" s="65"/>
      <c r="MDH1" s="65"/>
      <c r="MDI1" s="65"/>
      <c r="MDJ1" s="65"/>
      <c r="MDK1" s="65"/>
      <c r="MDL1" s="65"/>
      <c r="MDM1" s="65"/>
      <c r="MDN1" s="65"/>
      <c r="MDO1" s="65"/>
      <c r="MDP1" s="65"/>
      <c r="MDQ1" s="65"/>
      <c r="MDR1" s="65"/>
      <c r="MDS1" s="65"/>
      <c r="MDT1" s="65"/>
      <c r="MDU1" s="65"/>
      <c r="MDV1" s="65"/>
      <c r="MDW1" s="65"/>
      <c r="MDX1" s="65"/>
      <c r="MDY1" s="65"/>
      <c r="MDZ1" s="65"/>
      <c r="MEA1" s="65"/>
      <c r="MEB1" s="65"/>
      <c r="MEC1" s="65"/>
      <c r="MED1" s="65"/>
      <c r="MEE1" s="65"/>
      <c r="MEF1" s="65"/>
      <c r="MEG1" s="65"/>
      <c r="MEH1" s="65"/>
      <c r="MEI1" s="65"/>
      <c r="MEJ1" s="65"/>
      <c r="MEK1" s="65"/>
      <c r="MEL1" s="65"/>
      <c r="MEM1" s="65"/>
      <c r="MEN1" s="65"/>
      <c r="MEO1" s="65"/>
      <c r="MEP1" s="65"/>
      <c r="MEQ1" s="65"/>
      <c r="MER1" s="65"/>
      <c r="MES1" s="65"/>
      <c r="MET1" s="65"/>
      <c r="MEU1" s="65"/>
      <c r="MEV1" s="65"/>
      <c r="MEW1" s="65"/>
      <c r="MEX1" s="65"/>
      <c r="MEY1" s="65"/>
      <c r="MEZ1" s="65"/>
      <c r="MFA1" s="65"/>
      <c r="MFB1" s="65"/>
      <c r="MFC1" s="65"/>
      <c r="MFD1" s="65"/>
      <c r="MFE1" s="65"/>
      <c r="MFF1" s="65"/>
      <c r="MFG1" s="65"/>
      <c r="MFH1" s="65"/>
      <c r="MFI1" s="65"/>
      <c r="MFJ1" s="65"/>
      <c r="MFK1" s="65"/>
      <c r="MFL1" s="65"/>
      <c r="MFM1" s="65"/>
      <c r="MFN1" s="65"/>
      <c r="MFO1" s="65"/>
      <c r="MFP1" s="65"/>
      <c r="MFQ1" s="65"/>
      <c r="MFR1" s="65"/>
      <c r="MFS1" s="65"/>
      <c r="MFT1" s="65"/>
      <c r="MFU1" s="65"/>
      <c r="MFV1" s="65"/>
      <c r="MFW1" s="65"/>
      <c r="MFX1" s="65"/>
      <c r="MFY1" s="65"/>
      <c r="MFZ1" s="65"/>
      <c r="MGA1" s="65"/>
      <c r="MGB1" s="65"/>
      <c r="MGC1" s="65"/>
      <c r="MGD1" s="65"/>
      <c r="MGE1" s="65"/>
      <c r="MGF1" s="65"/>
      <c r="MGG1" s="65"/>
      <c r="MGH1" s="65"/>
      <c r="MGI1" s="65"/>
      <c r="MGJ1" s="65"/>
      <c r="MGK1" s="65"/>
      <c r="MGL1" s="65"/>
      <c r="MGM1" s="65"/>
      <c r="MGN1" s="65"/>
      <c r="MGO1" s="65"/>
      <c r="MGP1" s="65"/>
      <c r="MGQ1" s="65"/>
      <c r="MGR1" s="65"/>
      <c r="MGS1" s="65"/>
      <c r="MGT1" s="65"/>
      <c r="MGU1" s="65"/>
      <c r="MGV1" s="65"/>
      <c r="MGW1" s="65"/>
      <c r="MGX1" s="65"/>
      <c r="MGY1" s="65"/>
      <c r="MGZ1" s="65"/>
      <c r="MHA1" s="65"/>
      <c r="MHB1" s="65"/>
      <c r="MHC1" s="65"/>
      <c r="MHD1" s="65"/>
      <c r="MHE1" s="65"/>
      <c r="MHF1" s="65"/>
      <c r="MHG1" s="65"/>
      <c r="MHH1" s="65"/>
      <c r="MHI1" s="65"/>
      <c r="MHJ1" s="65"/>
      <c r="MHK1" s="65"/>
      <c r="MHL1" s="65"/>
      <c r="MHM1" s="65"/>
      <c r="MHN1" s="65"/>
      <c r="MHO1" s="65"/>
      <c r="MHP1" s="65"/>
      <c r="MHQ1" s="65"/>
      <c r="MHR1" s="65"/>
      <c r="MHS1" s="65"/>
      <c r="MHT1" s="65"/>
      <c r="MHU1" s="65"/>
      <c r="MHV1" s="65"/>
      <c r="MHW1" s="65"/>
      <c r="MHX1" s="65"/>
      <c r="MHY1" s="65"/>
      <c r="MHZ1" s="65"/>
      <c r="MIA1" s="65"/>
      <c r="MIB1" s="65"/>
      <c r="MIC1" s="65"/>
      <c r="MID1" s="65"/>
      <c r="MIE1" s="65"/>
      <c r="MIF1" s="65"/>
      <c r="MIG1" s="65"/>
      <c r="MIH1" s="65"/>
      <c r="MII1" s="65"/>
      <c r="MIJ1" s="65"/>
      <c r="MIK1" s="65"/>
      <c r="MIL1" s="65"/>
      <c r="MIM1" s="65"/>
      <c r="MIN1" s="65"/>
      <c r="MIO1" s="65"/>
      <c r="MIP1" s="65"/>
      <c r="MIQ1" s="65"/>
      <c r="MIR1" s="65"/>
      <c r="MIS1" s="65"/>
      <c r="MIT1" s="65"/>
      <c r="MIU1" s="65"/>
      <c r="MIV1" s="65"/>
      <c r="MIW1" s="65"/>
      <c r="MIX1" s="65"/>
      <c r="MIY1" s="65"/>
      <c r="MIZ1" s="65"/>
      <c r="MJA1" s="65"/>
      <c r="MJB1" s="65"/>
      <c r="MJC1" s="65"/>
      <c r="MJD1" s="65"/>
      <c r="MJE1" s="65"/>
      <c r="MJF1" s="65"/>
      <c r="MJG1" s="65"/>
      <c r="MJH1" s="65"/>
      <c r="MJI1" s="65"/>
      <c r="MJJ1" s="65"/>
      <c r="MJK1" s="65"/>
      <c r="MJL1" s="65"/>
      <c r="MJM1" s="65"/>
      <c r="MJN1" s="65"/>
      <c r="MJO1" s="65"/>
      <c r="MJP1" s="65"/>
      <c r="MJQ1" s="65"/>
      <c r="MJR1" s="65"/>
      <c r="MJS1" s="65"/>
      <c r="MJT1" s="65"/>
      <c r="MJU1" s="65"/>
      <c r="MJV1" s="65"/>
      <c r="MJW1" s="65"/>
      <c r="MJX1" s="65"/>
      <c r="MJY1" s="65"/>
      <c r="MJZ1" s="65"/>
      <c r="MKA1" s="65"/>
      <c r="MKB1" s="65"/>
      <c r="MKC1" s="65"/>
      <c r="MKD1" s="65"/>
      <c r="MKE1" s="65"/>
      <c r="MKF1" s="65"/>
      <c r="MKG1" s="65"/>
      <c r="MKH1" s="65"/>
      <c r="MKI1" s="65"/>
      <c r="MKJ1" s="65"/>
      <c r="MKK1" s="65"/>
      <c r="MKL1" s="65"/>
      <c r="MKM1" s="65"/>
      <c r="MKN1" s="65"/>
      <c r="MKO1" s="65"/>
      <c r="MKP1" s="65"/>
      <c r="MKQ1" s="65"/>
      <c r="MKR1" s="65"/>
      <c r="MKS1" s="65"/>
      <c r="MKT1" s="65"/>
      <c r="MKU1" s="65"/>
      <c r="MKV1" s="65"/>
      <c r="MKW1" s="65"/>
      <c r="MKX1" s="65"/>
      <c r="MKY1" s="65"/>
      <c r="MKZ1" s="65"/>
      <c r="MLA1" s="65"/>
      <c r="MLB1" s="65"/>
      <c r="MLC1" s="65"/>
      <c r="MLD1" s="65"/>
      <c r="MLE1" s="65"/>
      <c r="MLF1" s="65"/>
      <c r="MLG1" s="65"/>
      <c r="MLH1" s="65"/>
      <c r="MLI1" s="65"/>
      <c r="MLJ1" s="65"/>
      <c r="MLK1" s="65"/>
      <c r="MLL1" s="65"/>
      <c r="MLM1" s="65"/>
      <c r="MLN1" s="65"/>
      <c r="MLO1" s="65"/>
      <c r="MLP1" s="65"/>
      <c r="MLQ1" s="65"/>
      <c r="MLR1" s="65"/>
      <c r="MLS1" s="65"/>
      <c r="MLT1" s="65"/>
      <c r="MLU1" s="65"/>
      <c r="MLV1" s="65"/>
      <c r="MLW1" s="65"/>
      <c r="MLX1" s="65"/>
      <c r="MLY1" s="65"/>
      <c r="MLZ1" s="65"/>
      <c r="MMA1" s="65"/>
      <c r="MMB1" s="65"/>
      <c r="MMC1" s="65"/>
      <c r="MMD1" s="65"/>
      <c r="MME1" s="65"/>
      <c r="MMF1" s="65"/>
      <c r="MMG1" s="65"/>
      <c r="MMH1" s="65"/>
      <c r="MMI1" s="65"/>
      <c r="MMJ1" s="65"/>
      <c r="MMK1" s="65"/>
      <c r="MML1" s="65"/>
      <c r="MMM1" s="65"/>
      <c r="MMN1" s="65"/>
      <c r="MMO1" s="65"/>
      <c r="MMP1" s="65"/>
      <c r="MMQ1" s="65"/>
      <c r="MMR1" s="65"/>
      <c r="MMS1" s="65"/>
      <c r="MMT1" s="65"/>
      <c r="MMU1" s="65"/>
      <c r="MMV1" s="65"/>
      <c r="MMW1" s="65"/>
      <c r="MMX1" s="65"/>
      <c r="MMY1" s="65"/>
      <c r="MMZ1" s="65"/>
      <c r="MNA1" s="65"/>
      <c r="MNB1" s="65"/>
      <c r="MNC1" s="65"/>
      <c r="MND1" s="65"/>
      <c r="MNE1" s="65"/>
      <c r="MNF1" s="65"/>
      <c r="MNG1" s="65"/>
      <c r="MNH1" s="65"/>
      <c r="MNI1" s="65"/>
      <c r="MNJ1" s="65"/>
      <c r="MNK1" s="65"/>
      <c r="MNL1" s="65"/>
      <c r="MNM1" s="65"/>
      <c r="MNN1" s="65"/>
      <c r="MNO1" s="65"/>
      <c r="MNP1" s="65"/>
      <c r="MNQ1" s="65"/>
      <c r="MNR1" s="65"/>
      <c r="MNS1" s="65"/>
      <c r="MNT1" s="65"/>
      <c r="MNU1" s="65"/>
      <c r="MNV1" s="65"/>
      <c r="MNW1" s="65"/>
      <c r="MNX1" s="65"/>
      <c r="MNY1" s="65"/>
      <c r="MNZ1" s="65"/>
      <c r="MOA1" s="65"/>
      <c r="MOB1" s="65"/>
      <c r="MOC1" s="65"/>
      <c r="MOD1" s="65"/>
      <c r="MOE1" s="65"/>
      <c r="MOF1" s="65"/>
      <c r="MOG1" s="65"/>
      <c r="MOH1" s="65"/>
      <c r="MOI1" s="65"/>
      <c r="MOJ1" s="65"/>
      <c r="MOK1" s="65"/>
      <c r="MOL1" s="65"/>
      <c r="MOM1" s="65"/>
      <c r="MON1" s="65"/>
      <c r="MOO1" s="65"/>
      <c r="MOP1" s="65"/>
      <c r="MOQ1" s="65"/>
      <c r="MOR1" s="65"/>
      <c r="MOS1" s="65"/>
      <c r="MOT1" s="65"/>
      <c r="MOU1" s="65"/>
      <c r="MOV1" s="65"/>
      <c r="MOW1" s="65"/>
      <c r="MOX1" s="65"/>
      <c r="MOY1" s="65"/>
      <c r="MOZ1" s="65"/>
      <c r="MPA1" s="65"/>
      <c r="MPB1" s="65"/>
      <c r="MPC1" s="65"/>
      <c r="MPD1" s="65"/>
      <c r="MPE1" s="65"/>
      <c r="MPF1" s="65"/>
      <c r="MPG1" s="65"/>
      <c r="MPH1" s="65"/>
      <c r="MPI1" s="65"/>
      <c r="MPJ1" s="65"/>
      <c r="MPK1" s="65"/>
      <c r="MPL1" s="65"/>
      <c r="MPM1" s="65"/>
      <c r="MPN1" s="65"/>
      <c r="MPO1" s="65"/>
      <c r="MPP1" s="65"/>
      <c r="MPQ1" s="65"/>
      <c r="MPR1" s="65"/>
      <c r="MPS1" s="65"/>
      <c r="MPT1" s="65"/>
      <c r="MPU1" s="65"/>
      <c r="MPV1" s="65"/>
      <c r="MPW1" s="65"/>
      <c r="MPX1" s="65"/>
      <c r="MPY1" s="65"/>
      <c r="MPZ1" s="65"/>
      <c r="MQA1" s="65"/>
      <c r="MQB1" s="65"/>
      <c r="MQC1" s="65"/>
      <c r="MQD1" s="65"/>
      <c r="MQE1" s="65"/>
      <c r="MQF1" s="65"/>
      <c r="MQG1" s="65"/>
      <c r="MQH1" s="65"/>
      <c r="MQI1" s="65"/>
      <c r="MQJ1" s="65"/>
      <c r="MQK1" s="65"/>
      <c r="MQL1" s="65"/>
      <c r="MQM1" s="65"/>
      <c r="MQN1" s="65"/>
      <c r="MQO1" s="65"/>
      <c r="MQP1" s="65"/>
      <c r="MQQ1" s="65"/>
      <c r="MQR1" s="65"/>
      <c r="MQS1" s="65"/>
      <c r="MQT1" s="65"/>
      <c r="MQU1" s="65"/>
      <c r="MQV1" s="65"/>
      <c r="MQW1" s="65"/>
      <c r="MQX1" s="65"/>
      <c r="MQY1" s="65"/>
      <c r="MQZ1" s="65"/>
      <c r="MRA1" s="65"/>
      <c r="MRB1" s="65"/>
      <c r="MRC1" s="65"/>
      <c r="MRD1" s="65"/>
      <c r="MRE1" s="65"/>
      <c r="MRF1" s="65"/>
      <c r="MRG1" s="65"/>
      <c r="MRH1" s="65"/>
      <c r="MRI1" s="65"/>
      <c r="MRJ1" s="65"/>
      <c r="MRK1" s="65"/>
      <c r="MRL1" s="65"/>
      <c r="MRM1" s="65"/>
      <c r="MRN1" s="65"/>
      <c r="MRO1" s="65"/>
      <c r="MRP1" s="65"/>
      <c r="MRQ1" s="65"/>
      <c r="MRR1" s="65"/>
      <c r="MRS1" s="65"/>
      <c r="MRT1" s="65"/>
      <c r="MRU1" s="65"/>
      <c r="MRV1" s="65"/>
      <c r="MRW1" s="65"/>
      <c r="MRX1" s="65"/>
      <c r="MRY1" s="65"/>
      <c r="MRZ1" s="65"/>
      <c r="MSA1" s="65"/>
      <c r="MSB1" s="65"/>
      <c r="MSC1" s="65"/>
      <c r="MSD1" s="65"/>
      <c r="MSE1" s="65"/>
      <c r="MSF1" s="65"/>
      <c r="MSG1" s="65"/>
      <c r="MSH1" s="65"/>
      <c r="MSI1" s="65"/>
      <c r="MSJ1" s="65"/>
      <c r="MSK1" s="65"/>
      <c r="MSL1" s="65"/>
      <c r="MSM1" s="65"/>
      <c r="MSN1" s="65"/>
      <c r="MSO1" s="65"/>
      <c r="MSP1" s="65"/>
      <c r="MSQ1" s="65"/>
      <c r="MSR1" s="65"/>
      <c r="MSS1" s="65"/>
      <c r="MST1" s="65"/>
      <c r="MSU1" s="65"/>
      <c r="MSV1" s="65"/>
      <c r="MSW1" s="65"/>
      <c r="MSX1" s="65"/>
      <c r="MSY1" s="65"/>
      <c r="MSZ1" s="65"/>
      <c r="MTA1" s="65"/>
      <c r="MTB1" s="65"/>
      <c r="MTC1" s="65"/>
      <c r="MTD1" s="65"/>
      <c r="MTE1" s="65"/>
      <c r="MTF1" s="65"/>
      <c r="MTG1" s="65"/>
      <c r="MTH1" s="65"/>
      <c r="MTI1" s="65"/>
      <c r="MTJ1" s="65"/>
      <c r="MTK1" s="65"/>
      <c r="MTL1" s="65"/>
      <c r="MTM1" s="65"/>
      <c r="MTN1" s="65"/>
      <c r="MTO1" s="65"/>
      <c r="MTP1" s="65"/>
      <c r="MTQ1" s="65"/>
      <c r="MTR1" s="65"/>
      <c r="MTS1" s="65"/>
      <c r="MTT1" s="65"/>
      <c r="MTU1" s="65"/>
      <c r="MTV1" s="65"/>
      <c r="MTW1" s="65"/>
      <c r="MTX1" s="65"/>
      <c r="MTY1" s="65"/>
      <c r="MTZ1" s="65"/>
      <c r="MUA1" s="65"/>
      <c r="MUB1" s="65"/>
      <c r="MUC1" s="65"/>
      <c r="MUD1" s="65"/>
      <c r="MUE1" s="65"/>
      <c r="MUF1" s="65"/>
      <c r="MUG1" s="65"/>
      <c r="MUH1" s="65"/>
      <c r="MUI1" s="65"/>
      <c r="MUJ1" s="65"/>
      <c r="MUK1" s="65"/>
      <c r="MUL1" s="65"/>
      <c r="MUM1" s="65"/>
      <c r="MUN1" s="65"/>
      <c r="MUO1" s="65"/>
      <c r="MUP1" s="65"/>
      <c r="MUQ1" s="65"/>
      <c r="MUR1" s="65"/>
      <c r="MUS1" s="65"/>
      <c r="MUT1" s="65"/>
      <c r="MUU1" s="65"/>
      <c r="MUV1" s="65"/>
      <c r="MUW1" s="65"/>
      <c r="MUX1" s="65"/>
      <c r="MUY1" s="65"/>
      <c r="MUZ1" s="65"/>
      <c r="MVA1" s="65"/>
      <c r="MVB1" s="65"/>
      <c r="MVC1" s="65"/>
      <c r="MVD1" s="65"/>
      <c r="MVE1" s="65"/>
      <c r="MVF1" s="65"/>
      <c r="MVG1" s="65"/>
      <c r="MVH1" s="65"/>
      <c r="MVI1" s="65"/>
      <c r="MVJ1" s="65"/>
      <c r="MVK1" s="65"/>
      <c r="MVL1" s="65"/>
      <c r="MVM1" s="65"/>
      <c r="MVN1" s="65"/>
      <c r="MVO1" s="65"/>
      <c r="MVP1" s="65"/>
      <c r="MVQ1" s="65"/>
      <c r="MVR1" s="65"/>
      <c r="MVS1" s="65"/>
      <c r="MVT1" s="65"/>
      <c r="MVU1" s="65"/>
      <c r="MVV1" s="65"/>
      <c r="MVW1" s="65"/>
      <c r="MVX1" s="65"/>
      <c r="MVY1" s="65"/>
      <c r="MVZ1" s="65"/>
      <c r="MWA1" s="65"/>
      <c r="MWB1" s="65"/>
      <c r="MWC1" s="65"/>
      <c r="MWD1" s="65"/>
      <c r="MWE1" s="65"/>
      <c r="MWF1" s="65"/>
      <c r="MWG1" s="65"/>
      <c r="MWH1" s="65"/>
      <c r="MWI1" s="65"/>
      <c r="MWJ1" s="65"/>
      <c r="MWK1" s="65"/>
      <c r="MWL1" s="65"/>
      <c r="MWM1" s="65"/>
      <c r="MWN1" s="65"/>
      <c r="MWO1" s="65"/>
      <c r="MWP1" s="65"/>
      <c r="MWQ1" s="65"/>
      <c r="MWR1" s="65"/>
      <c r="MWS1" s="65"/>
      <c r="MWT1" s="65"/>
      <c r="MWU1" s="65"/>
      <c r="MWV1" s="65"/>
      <c r="MWW1" s="65"/>
      <c r="MWX1" s="65"/>
      <c r="MWY1" s="65"/>
      <c r="MWZ1" s="65"/>
      <c r="MXA1" s="65"/>
      <c r="MXB1" s="65"/>
      <c r="MXC1" s="65"/>
      <c r="MXD1" s="65"/>
      <c r="MXE1" s="65"/>
      <c r="MXF1" s="65"/>
      <c r="MXG1" s="65"/>
      <c r="MXH1" s="65"/>
      <c r="MXI1" s="65"/>
      <c r="MXJ1" s="65"/>
      <c r="MXK1" s="65"/>
      <c r="MXL1" s="65"/>
      <c r="MXM1" s="65"/>
      <c r="MXN1" s="65"/>
      <c r="MXO1" s="65"/>
      <c r="MXP1" s="65"/>
      <c r="MXQ1" s="65"/>
      <c r="MXR1" s="65"/>
      <c r="MXS1" s="65"/>
      <c r="MXT1" s="65"/>
      <c r="MXU1" s="65"/>
      <c r="MXV1" s="65"/>
      <c r="MXW1" s="65"/>
      <c r="MXX1" s="65"/>
      <c r="MXY1" s="65"/>
      <c r="MXZ1" s="65"/>
      <c r="MYA1" s="65"/>
      <c r="MYB1" s="65"/>
      <c r="MYC1" s="65"/>
      <c r="MYD1" s="65"/>
      <c r="MYE1" s="65"/>
      <c r="MYF1" s="65"/>
      <c r="MYG1" s="65"/>
      <c r="MYH1" s="65"/>
      <c r="MYI1" s="65"/>
      <c r="MYJ1" s="65"/>
      <c r="MYK1" s="65"/>
      <c r="MYL1" s="65"/>
      <c r="MYM1" s="65"/>
      <c r="MYN1" s="65"/>
      <c r="MYO1" s="65"/>
      <c r="MYP1" s="65"/>
      <c r="MYQ1" s="65"/>
      <c r="MYR1" s="65"/>
      <c r="MYS1" s="65"/>
      <c r="MYT1" s="65"/>
      <c r="MYU1" s="65"/>
      <c r="MYV1" s="65"/>
      <c r="MYW1" s="65"/>
      <c r="MYX1" s="65"/>
      <c r="MYY1" s="65"/>
      <c r="MYZ1" s="65"/>
      <c r="MZA1" s="65"/>
      <c r="MZB1" s="65"/>
      <c r="MZC1" s="65"/>
      <c r="MZD1" s="65"/>
      <c r="MZE1" s="65"/>
      <c r="MZF1" s="65"/>
      <c r="MZG1" s="65"/>
      <c r="MZH1" s="65"/>
      <c r="MZI1" s="65"/>
      <c r="MZJ1" s="65"/>
      <c r="MZK1" s="65"/>
      <c r="MZL1" s="65"/>
      <c r="MZM1" s="65"/>
      <c r="MZN1" s="65"/>
      <c r="MZO1" s="65"/>
      <c r="MZP1" s="65"/>
      <c r="MZQ1" s="65"/>
      <c r="MZR1" s="65"/>
      <c r="MZS1" s="65"/>
      <c r="MZT1" s="65"/>
      <c r="MZU1" s="65"/>
      <c r="MZV1" s="65"/>
      <c r="MZW1" s="65"/>
      <c r="MZX1" s="65"/>
      <c r="MZY1" s="65"/>
      <c r="MZZ1" s="65"/>
      <c r="NAA1" s="65"/>
      <c r="NAB1" s="65"/>
      <c r="NAC1" s="65"/>
      <c r="NAD1" s="65"/>
      <c r="NAE1" s="65"/>
      <c r="NAF1" s="65"/>
      <c r="NAG1" s="65"/>
      <c r="NAH1" s="65"/>
      <c r="NAI1" s="65"/>
      <c r="NAJ1" s="65"/>
      <c r="NAK1" s="65"/>
      <c r="NAL1" s="65"/>
      <c r="NAM1" s="65"/>
      <c r="NAN1" s="65"/>
      <c r="NAO1" s="65"/>
      <c r="NAP1" s="65"/>
      <c r="NAQ1" s="65"/>
      <c r="NAR1" s="65"/>
      <c r="NAS1" s="65"/>
      <c r="NAT1" s="65"/>
      <c r="NAU1" s="65"/>
      <c r="NAV1" s="65"/>
      <c r="NAW1" s="65"/>
      <c r="NAX1" s="65"/>
      <c r="NAY1" s="65"/>
      <c r="NAZ1" s="65"/>
      <c r="NBA1" s="65"/>
      <c r="NBB1" s="65"/>
      <c r="NBC1" s="65"/>
      <c r="NBD1" s="65"/>
      <c r="NBE1" s="65"/>
      <c r="NBF1" s="65"/>
      <c r="NBG1" s="65"/>
      <c r="NBH1" s="65"/>
      <c r="NBI1" s="65"/>
      <c r="NBJ1" s="65"/>
      <c r="NBK1" s="65"/>
      <c r="NBL1" s="65"/>
      <c r="NBM1" s="65"/>
      <c r="NBN1" s="65"/>
      <c r="NBO1" s="65"/>
      <c r="NBP1" s="65"/>
      <c r="NBQ1" s="65"/>
      <c r="NBR1" s="65"/>
      <c r="NBS1" s="65"/>
      <c r="NBT1" s="65"/>
      <c r="NBU1" s="65"/>
      <c r="NBV1" s="65"/>
      <c r="NBW1" s="65"/>
      <c r="NBX1" s="65"/>
      <c r="NBY1" s="65"/>
      <c r="NBZ1" s="65"/>
      <c r="NCA1" s="65"/>
      <c r="NCB1" s="65"/>
      <c r="NCC1" s="65"/>
      <c r="NCD1" s="65"/>
      <c r="NCE1" s="65"/>
      <c r="NCF1" s="65"/>
      <c r="NCG1" s="65"/>
      <c r="NCH1" s="65"/>
      <c r="NCI1" s="65"/>
      <c r="NCJ1" s="65"/>
      <c r="NCK1" s="65"/>
      <c r="NCL1" s="65"/>
      <c r="NCM1" s="65"/>
      <c r="NCN1" s="65"/>
      <c r="NCO1" s="65"/>
      <c r="NCP1" s="65"/>
      <c r="NCQ1" s="65"/>
      <c r="NCR1" s="65"/>
      <c r="NCS1" s="65"/>
      <c r="NCT1" s="65"/>
      <c r="NCU1" s="65"/>
      <c r="NCV1" s="65"/>
      <c r="NCW1" s="65"/>
      <c r="NCX1" s="65"/>
      <c r="NCY1" s="65"/>
      <c r="NCZ1" s="65"/>
      <c r="NDA1" s="65"/>
      <c r="NDB1" s="65"/>
      <c r="NDC1" s="65"/>
      <c r="NDD1" s="65"/>
      <c r="NDE1" s="65"/>
      <c r="NDF1" s="65"/>
      <c r="NDG1" s="65"/>
      <c r="NDH1" s="65"/>
      <c r="NDI1" s="65"/>
      <c r="NDJ1" s="65"/>
      <c r="NDK1" s="65"/>
      <c r="NDL1" s="65"/>
      <c r="NDM1" s="65"/>
      <c r="NDN1" s="65"/>
      <c r="NDO1" s="65"/>
      <c r="NDP1" s="65"/>
      <c r="NDQ1" s="65"/>
      <c r="NDR1" s="65"/>
      <c r="NDS1" s="65"/>
      <c r="NDT1" s="65"/>
      <c r="NDU1" s="65"/>
      <c r="NDV1" s="65"/>
      <c r="NDW1" s="65"/>
      <c r="NDX1" s="65"/>
      <c r="NDY1" s="65"/>
      <c r="NDZ1" s="65"/>
      <c r="NEA1" s="65"/>
      <c r="NEB1" s="65"/>
      <c r="NEC1" s="65"/>
      <c r="NED1" s="65"/>
      <c r="NEE1" s="65"/>
      <c r="NEF1" s="65"/>
      <c r="NEG1" s="65"/>
      <c r="NEH1" s="65"/>
      <c r="NEI1" s="65"/>
      <c r="NEJ1" s="65"/>
      <c r="NEK1" s="65"/>
      <c r="NEL1" s="65"/>
      <c r="NEM1" s="65"/>
      <c r="NEN1" s="65"/>
      <c r="NEO1" s="65"/>
      <c r="NEP1" s="65"/>
      <c r="NEQ1" s="65"/>
      <c r="NER1" s="65"/>
      <c r="NES1" s="65"/>
      <c r="NET1" s="65"/>
      <c r="NEU1" s="65"/>
      <c r="NEV1" s="65"/>
      <c r="NEW1" s="65"/>
      <c r="NEX1" s="65"/>
      <c r="NEY1" s="65"/>
      <c r="NEZ1" s="65"/>
      <c r="NFA1" s="65"/>
      <c r="NFB1" s="65"/>
      <c r="NFC1" s="65"/>
      <c r="NFD1" s="65"/>
      <c r="NFE1" s="65"/>
      <c r="NFF1" s="65"/>
      <c r="NFG1" s="65"/>
      <c r="NFH1" s="65"/>
      <c r="NFI1" s="65"/>
      <c r="NFJ1" s="65"/>
      <c r="NFK1" s="65"/>
      <c r="NFL1" s="65"/>
      <c r="NFM1" s="65"/>
      <c r="NFN1" s="65"/>
      <c r="NFO1" s="65"/>
      <c r="NFP1" s="65"/>
      <c r="NFQ1" s="65"/>
      <c r="NFR1" s="65"/>
      <c r="NFS1" s="65"/>
      <c r="NFT1" s="65"/>
      <c r="NFU1" s="65"/>
      <c r="NFV1" s="65"/>
      <c r="NFW1" s="65"/>
      <c r="NFX1" s="65"/>
      <c r="NFY1" s="65"/>
      <c r="NFZ1" s="65"/>
      <c r="NGA1" s="65"/>
      <c r="NGB1" s="65"/>
      <c r="NGC1" s="65"/>
      <c r="NGD1" s="65"/>
      <c r="NGE1" s="65"/>
      <c r="NGF1" s="65"/>
      <c r="NGG1" s="65"/>
      <c r="NGH1" s="65"/>
      <c r="NGI1" s="65"/>
      <c r="NGJ1" s="65"/>
      <c r="NGK1" s="65"/>
      <c r="NGL1" s="65"/>
      <c r="NGM1" s="65"/>
      <c r="NGN1" s="65"/>
      <c r="NGO1" s="65"/>
      <c r="NGP1" s="65"/>
      <c r="NGQ1" s="65"/>
      <c r="NGR1" s="65"/>
      <c r="NGS1" s="65"/>
      <c r="NGT1" s="65"/>
      <c r="NGU1" s="65"/>
      <c r="NGV1" s="65"/>
      <c r="NGW1" s="65"/>
      <c r="NGX1" s="65"/>
      <c r="NGY1" s="65"/>
      <c r="NGZ1" s="65"/>
      <c r="NHA1" s="65"/>
      <c r="NHB1" s="65"/>
      <c r="NHC1" s="65"/>
      <c r="NHD1" s="65"/>
      <c r="NHE1" s="65"/>
      <c r="NHF1" s="65"/>
      <c r="NHG1" s="65"/>
      <c r="NHH1" s="65"/>
      <c r="NHI1" s="65"/>
      <c r="NHJ1" s="65"/>
      <c r="NHK1" s="65"/>
      <c r="NHL1" s="65"/>
      <c r="NHM1" s="65"/>
      <c r="NHN1" s="65"/>
      <c r="NHO1" s="65"/>
      <c r="NHP1" s="65"/>
      <c r="NHQ1" s="65"/>
      <c r="NHR1" s="65"/>
      <c r="NHS1" s="65"/>
      <c r="NHT1" s="65"/>
      <c r="NHU1" s="65"/>
      <c r="NHV1" s="65"/>
      <c r="NHW1" s="65"/>
      <c r="NHX1" s="65"/>
      <c r="NHY1" s="65"/>
      <c r="NHZ1" s="65"/>
      <c r="NIA1" s="65"/>
      <c r="NIB1" s="65"/>
      <c r="NIC1" s="65"/>
      <c r="NID1" s="65"/>
      <c r="NIE1" s="65"/>
      <c r="NIF1" s="65"/>
      <c r="NIG1" s="65"/>
      <c r="NIH1" s="65"/>
      <c r="NII1" s="65"/>
      <c r="NIJ1" s="65"/>
      <c r="NIK1" s="65"/>
      <c r="NIL1" s="65"/>
      <c r="NIM1" s="65"/>
      <c r="NIN1" s="65"/>
      <c r="NIO1" s="65"/>
      <c r="NIP1" s="65"/>
      <c r="NIQ1" s="65"/>
      <c r="NIR1" s="65"/>
      <c r="NIS1" s="65"/>
      <c r="NIT1" s="65"/>
      <c r="NIU1" s="65"/>
      <c r="NIV1" s="65"/>
      <c r="NIW1" s="65"/>
      <c r="NIX1" s="65"/>
      <c r="NIY1" s="65"/>
      <c r="NIZ1" s="65"/>
      <c r="NJA1" s="65"/>
      <c r="NJB1" s="65"/>
      <c r="NJC1" s="65"/>
      <c r="NJD1" s="65"/>
      <c r="NJE1" s="65"/>
      <c r="NJF1" s="65"/>
      <c r="NJG1" s="65"/>
      <c r="NJH1" s="65"/>
      <c r="NJI1" s="65"/>
      <c r="NJJ1" s="65"/>
      <c r="NJK1" s="65"/>
      <c r="NJL1" s="65"/>
      <c r="NJM1" s="65"/>
      <c r="NJN1" s="65"/>
      <c r="NJO1" s="65"/>
      <c r="NJP1" s="65"/>
      <c r="NJQ1" s="65"/>
      <c r="NJR1" s="65"/>
      <c r="NJS1" s="65"/>
      <c r="NJT1" s="65"/>
      <c r="NJU1" s="65"/>
      <c r="NJV1" s="65"/>
      <c r="NJW1" s="65"/>
      <c r="NJX1" s="65"/>
      <c r="NJY1" s="65"/>
      <c r="NJZ1" s="65"/>
      <c r="NKA1" s="65"/>
      <c r="NKB1" s="65"/>
      <c r="NKC1" s="65"/>
      <c r="NKD1" s="65"/>
      <c r="NKE1" s="65"/>
      <c r="NKF1" s="65"/>
      <c r="NKG1" s="65"/>
      <c r="NKH1" s="65"/>
      <c r="NKI1" s="65"/>
      <c r="NKJ1" s="65"/>
      <c r="NKK1" s="65"/>
      <c r="NKL1" s="65"/>
      <c r="NKM1" s="65"/>
      <c r="NKN1" s="65"/>
      <c r="NKO1" s="65"/>
      <c r="NKP1" s="65"/>
      <c r="NKQ1" s="65"/>
      <c r="NKR1" s="65"/>
      <c r="NKS1" s="65"/>
      <c r="NKT1" s="65"/>
      <c r="NKU1" s="65"/>
      <c r="NKV1" s="65"/>
      <c r="NKW1" s="65"/>
      <c r="NKX1" s="65"/>
      <c r="NKY1" s="65"/>
      <c r="NKZ1" s="65"/>
      <c r="NLA1" s="65"/>
      <c r="NLB1" s="65"/>
      <c r="NLC1" s="65"/>
      <c r="NLD1" s="65"/>
      <c r="NLE1" s="65"/>
      <c r="NLF1" s="65"/>
      <c r="NLG1" s="65"/>
      <c r="NLH1" s="65"/>
      <c r="NLI1" s="65"/>
      <c r="NLJ1" s="65"/>
      <c r="NLK1" s="65"/>
      <c r="NLL1" s="65"/>
      <c r="NLM1" s="65"/>
      <c r="NLN1" s="65"/>
      <c r="NLO1" s="65"/>
      <c r="NLP1" s="65"/>
      <c r="NLQ1" s="65"/>
      <c r="NLR1" s="65"/>
      <c r="NLS1" s="65"/>
      <c r="NLT1" s="65"/>
      <c r="NLU1" s="65"/>
      <c r="NLV1" s="65"/>
      <c r="NLW1" s="65"/>
      <c r="NLX1" s="65"/>
      <c r="NLY1" s="65"/>
      <c r="NLZ1" s="65"/>
      <c r="NMA1" s="65"/>
      <c r="NMB1" s="65"/>
      <c r="NMC1" s="65"/>
      <c r="NMD1" s="65"/>
      <c r="NME1" s="65"/>
      <c r="NMF1" s="65"/>
      <c r="NMG1" s="65"/>
      <c r="NMH1" s="65"/>
      <c r="NMI1" s="65"/>
      <c r="NMJ1" s="65"/>
      <c r="NMK1" s="65"/>
      <c r="NML1" s="65"/>
      <c r="NMM1" s="65"/>
      <c r="NMN1" s="65"/>
      <c r="NMO1" s="65"/>
      <c r="NMP1" s="65"/>
      <c r="NMQ1" s="65"/>
      <c r="NMR1" s="65"/>
      <c r="NMS1" s="65"/>
      <c r="NMT1" s="65"/>
      <c r="NMU1" s="65"/>
      <c r="NMV1" s="65"/>
      <c r="NMW1" s="65"/>
      <c r="NMX1" s="65"/>
      <c r="NMY1" s="65"/>
      <c r="NMZ1" s="65"/>
      <c r="NNA1" s="65"/>
      <c r="NNB1" s="65"/>
      <c r="NNC1" s="65"/>
      <c r="NND1" s="65"/>
      <c r="NNE1" s="65"/>
      <c r="NNF1" s="65"/>
      <c r="NNG1" s="65"/>
      <c r="NNH1" s="65"/>
      <c r="NNI1" s="65"/>
      <c r="NNJ1" s="65"/>
      <c r="NNK1" s="65"/>
      <c r="NNL1" s="65"/>
      <c r="NNM1" s="65"/>
      <c r="NNN1" s="65"/>
      <c r="NNO1" s="65"/>
      <c r="NNP1" s="65"/>
      <c r="NNQ1" s="65"/>
      <c r="NNR1" s="65"/>
      <c r="NNS1" s="65"/>
      <c r="NNT1" s="65"/>
      <c r="NNU1" s="65"/>
      <c r="NNV1" s="65"/>
      <c r="NNW1" s="65"/>
      <c r="NNX1" s="65"/>
      <c r="NNY1" s="65"/>
      <c r="NNZ1" s="65"/>
      <c r="NOA1" s="65"/>
      <c r="NOB1" s="65"/>
      <c r="NOC1" s="65"/>
      <c r="NOD1" s="65"/>
      <c r="NOE1" s="65"/>
      <c r="NOF1" s="65"/>
      <c r="NOG1" s="65"/>
      <c r="NOH1" s="65"/>
      <c r="NOI1" s="65"/>
      <c r="NOJ1" s="65"/>
      <c r="NOK1" s="65"/>
      <c r="NOL1" s="65"/>
      <c r="NOM1" s="65"/>
      <c r="NON1" s="65"/>
      <c r="NOO1" s="65"/>
      <c r="NOP1" s="65"/>
      <c r="NOQ1" s="65"/>
      <c r="NOR1" s="65"/>
      <c r="NOS1" s="65"/>
      <c r="NOT1" s="65"/>
      <c r="NOU1" s="65"/>
      <c r="NOV1" s="65"/>
      <c r="NOW1" s="65"/>
      <c r="NOX1" s="65"/>
      <c r="NOY1" s="65"/>
      <c r="NOZ1" s="65"/>
      <c r="NPA1" s="65"/>
      <c r="NPB1" s="65"/>
      <c r="NPC1" s="65"/>
      <c r="NPD1" s="65"/>
      <c r="NPE1" s="65"/>
      <c r="NPF1" s="65"/>
      <c r="NPG1" s="65"/>
      <c r="NPH1" s="65"/>
      <c r="NPI1" s="65"/>
      <c r="NPJ1" s="65"/>
      <c r="NPK1" s="65"/>
      <c r="NPL1" s="65"/>
      <c r="NPM1" s="65"/>
      <c r="NPN1" s="65"/>
      <c r="NPO1" s="65"/>
      <c r="NPP1" s="65"/>
      <c r="NPQ1" s="65"/>
      <c r="NPR1" s="65"/>
      <c r="NPS1" s="65"/>
      <c r="NPT1" s="65"/>
      <c r="NPU1" s="65"/>
      <c r="NPV1" s="65"/>
      <c r="NPW1" s="65"/>
      <c r="NPX1" s="65"/>
      <c r="NPY1" s="65"/>
      <c r="NPZ1" s="65"/>
      <c r="NQA1" s="65"/>
      <c r="NQB1" s="65"/>
      <c r="NQC1" s="65"/>
      <c r="NQD1" s="65"/>
      <c r="NQE1" s="65"/>
      <c r="NQF1" s="65"/>
      <c r="NQG1" s="65"/>
      <c r="NQH1" s="65"/>
      <c r="NQI1" s="65"/>
      <c r="NQJ1" s="65"/>
      <c r="NQK1" s="65"/>
      <c r="NQL1" s="65"/>
      <c r="NQM1" s="65"/>
      <c r="NQN1" s="65"/>
      <c r="NQO1" s="65"/>
      <c r="NQP1" s="65"/>
      <c r="NQQ1" s="65"/>
      <c r="NQR1" s="65"/>
      <c r="NQS1" s="65"/>
      <c r="NQT1" s="65"/>
      <c r="NQU1" s="65"/>
      <c r="NQV1" s="65"/>
      <c r="NQW1" s="65"/>
      <c r="NQX1" s="65"/>
      <c r="NQY1" s="65"/>
      <c r="NQZ1" s="65"/>
      <c r="NRA1" s="65"/>
      <c r="NRB1" s="65"/>
      <c r="NRC1" s="65"/>
      <c r="NRD1" s="65"/>
      <c r="NRE1" s="65"/>
      <c r="NRF1" s="65"/>
      <c r="NRG1" s="65"/>
      <c r="NRH1" s="65"/>
      <c r="NRI1" s="65"/>
      <c r="NRJ1" s="65"/>
      <c r="NRK1" s="65"/>
      <c r="NRL1" s="65"/>
      <c r="NRM1" s="65"/>
      <c r="NRN1" s="65"/>
      <c r="NRO1" s="65"/>
      <c r="NRP1" s="65"/>
      <c r="NRQ1" s="65"/>
      <c r="NRR1" s="65"/>
      <c r="NRS1" s="65"/>
      <c r="NRT1" s="65"/>
      <c r="NRU1" s="65"/>
      <c r="NRV1" s="65"/>
      <c r="NRW1" s="65"/>
      <c r="NRX1" s="65"/>
      <c r="NRY1" s="65"/>
      <c r="NRZ1" s="65"/>
      <c r="NSA1" s="65"/>
      <c r="NSB1" s="65"/>
      <c r="NSC1" s="65"/>
      <c r="NSD1" s="65"/>
      <c r="NSE1" s="65"/>
      <c r="NSF1" s="65"/>
      <c r="NSG1" s="65"/>
      <c r="NSH1" s="65"/>
      <c r="NSI1" s="65"/>
      <c r="NSJ1" s="65"/>
      <c r="NSK1" s="65"/>
      <c r="NSL1" s="65"/>
      <c r="NSM1" s="65"/>
      <c r="NSN1" s="65"/>
      <c r="NSO1" s="65"/>
      <c r="NSP1" s="65"/>
      <c r="NSQ1" s="65"/>
      <c r="NSR1" s="65"/>
      <c r="NSS1" s="65"/>
      <c r="NST1" s="65"/>
      <c r="NSU1" s="65"/>
      <c r="NSV1" s="65"/>
      <c r="NSW1" s="65"/>
      <c r="NSX1" s="65"/>
      <c r="NSY1" s="65"/>
      <c r="NSZ1" s="65"/>
      <c r="NTA1" s="65"/>
      <c r="NTB1" s="65"/>
      <c r="NTC1" s="65"/>
      <c r="NTD1" s="65"/>
      <c r="NTE1" s="65"/>
      <c r="NTF1" s="65"/>
      <c r="NTG1" s="65"/>
      <c r="NTH1" s="65"/>
      <c r="NTI1" s="65"/>
      <c r="NTJ1" s="65"/>
      <c r="NTK1" s="65"/>
      <c r="NTL1" s="65"/>
      <c r="NTM1" s="65"/>
      <c r="NTN1" s="65"/>
      <c r="NTO1" s="65"/>
      <c r="NTP1" s="65"/>
      <c r="NTQ1" s="65"/>
      <c r="NTR1" s="65"/>
      <c r="NTS1" s="65"/>
      <c r="NTT1" s="65"/>
      <c r="NTU1" s="65"/>
      <c r="NTV1" s="65"/>
      <c r="NTW1" s="65"/>
      <c r="NTX1" s="65"/>
      <c r="NTY1" s="65"/>
      <c r="NTZ1" s="65"/>
      <c r="NUA1" s="65"/>
      <c r="NUB1" s="65"/>
      <c r="NUC1" s="65"/>
      <c r="NUD1" s="65"/>
      <c r="NUE1" s="65"/>
      <c r="NUF1" s="65"/>
      <c r="NUG1" s="65"/>
      <c r="NUH1" s="65"/>
      <c r="NUI1" s="65"/>
      <c r="NUJ1" s="65"/>
      <c r="NUK1" s="65"/>
      <c r="NUL1" s="65"/>
      <c r="NUM1" s="65"/>
      <c r="NUN1" s="65"/>
      <c r="NUO1" s="65"/>
      <c r="NUP1" s="65"/>
      <c r="NUQ1" s="65"/>
      <c r="NUR1" s="65"/>
      <c r="NUS1" s="65"/>
      <c r="NUT1" s="65"/>
      <c r="NUU1" s="65"/>
      <c r="NUV1" s="65"/>
      <c r="NUW1" s="65"/>
      <c r="NUX1" s="65"/>
      <c r="NUY1" s="65"/>
      <c r="NUZ1" s="65"/>
      <c r="NVA1" s="65"/>
      <c r="NVB1" s="65"/>
      <c r="NVC1" s="65"/>
      <c r="NVD1" s="65"/>
      <c r="NVE1" s="65"/>
      <c r="NVF1" s="65"/>
      <c r="NVG1" s="65"/>
      <c r="NVH1" s="65"/>
      <c r="NVI1" s="65"/>
      <c r="NVJ1" s="65"/>
      <c r="NVK1" s="65"/>
      <c r="NVL1" s="65"/>
      <c r="NVM1" s="65"/>
      <c r="NVN1" s="65"/>
      <c r="NVO1" s="65"/>
      <c r="NVP1" s="65"/>
      <c r="NVQ1" s="65"/>
      <c r="NVR1" s="65"/>
      <c r="NVS1" s="65"/>
      <c r="NVT1" s="65"/>
      <c r="NVU1" s="65"/>
      <c r="NVV1" s="65"/>
      <c r="NVW1" s="65"/>
      <c r="NVX1" s="65"/>
      <c r="NVY1" s="65"/>
      <c r="NVZ1" s="65"/>
      <c r="NWA1" s="65"/>
      <c r="NWB1" s="65"/>
      <c r="NWC1" s="65"/>
      <c r="NWD1" s="65"/>
      <c r="NWE1" s="65"/>
      <c r="NWF1" s="65"/>
      <c r="NWG1" s="65"/>
      <c r="NWH1" s="65"/>
      <c r="NWI1" s="65"/>
      <c r="NWJ1" s="65"/>
      <c r="NWK1" s="65"/>
      <c r="NWL1" s="65"/>
      <c r="NWM1" s="65"/>
      <c r="NWN1" s="65"/>
      <c r="NWO1" s="65"/>
      <c r="NWP1" s="65"/>
      <c r="NWQ1" s="65"/>
      <c r="NWR1" s="65"/>
      <c r="NWS1" s="65"/>
      <c r="NWT1" s="65"/>
      <c r="NWU1" s="65"/>
      <c r="NWV1" s="65"/>
      <c r="NWW1" s="65"/>
      <c r="NWX1" s="65"/>
      <c r="NWY1" s="65"/>
      <c r="NWZ1" s="65"/>
      <c r="NXA1" s="65"/>
      <c r="NXB1" s="65"/>
      <c r="NXC1" s="65"/>
      <c r="NXD1" s="65"/>
      <c r="NXE1" s="65"/>
      <c r="NXF1" s="65"/>
      <c r="NXG1" s="65"/>
      <c r="NXH1" s="65"/>
      <c r="NXI1" s="65"/>
      <c r="NXJ1" s="65"/>
      <c r="NXK1" s="65"/>
      <c r="NXL1" s="65"/>
      <c r="NXM1" s="65"/>
      <c r="NXN1" s="65"/>
      <c r="NXO1" s="65"/>
      <c r="NXP1" s="65"/>
      <c r="NXQ1" s="65"/>
      <c r="NXR1" s="65"/>
      <c r="NXS1" s="65"/>
      <c r="NXT1" s="65"/>
      <c r="NXU1" s="65"/>
      <c r="NXV1" s="65"/>
      <c r="NXW1" s="65"/>
      <c r="NXX1" s="65"/>
      <c r="NXY1" s="65"/>
      <c r="NXZ1" s="65"/>
      <c r="NYA1" s="65"/>
      <c r="NYB1" s="65"/>
      <c r="NYC1" s="65"/>
      <c r="NYD1" s="65"/>
      <c r="NYE1" s="65"/>
      <c r="NYF1" s="65"/>
      <c r="NYG1" s="65"/>
      <c r="NYH1" s="65"/>
      <c r="NYI1" s="65"/>
      <c r="NYJ1" s="65"/>
      <c r="NYK1" s="65"/>
      <c r="NYL1" s="65"/>
      <c r="NYM1" s="65"/>
      <c r="NYN1" s="65"/>
      <c r="NYO1" s="65"/>
      <c r="NYP1" s="65"/>
      <c r="NYQ1" s="65"/>
      <c r="NYR1" s="65"/>
      <c r="NYS1" s="65"/>
      <c r="NYT1" s="65"/>
      <c r="NYU1" s="65"/>
      <c r="NYV1" s="65"/>
      <c r="NYW1" s="65"/>
      <c r="NYX1" s="65"/>
      <c r="NYY1" s="65"/>
      <c r="NYZ1" s="65"/>
      <c r="NZA1" s="65"/>
      <c r="NZB1" s="65"/>
      <c r="NZC1" s="65"/>
      <c r="NZD1" s="65"/>
      <c r="NZE1" s="65"/>
      <c r="NZF1" s="65"/>
      <c r="NZG1" s="65"/>
      <c r="NZH1" s="65"/>
      <c r="NZI1" s="65"/>
      <c r="NZJ1" s="65"/>
      <c r="NZK1" s="65"/>
      <c r="NZL1" s="65"/>
      <c r="NZM1" s="65"/>
      <c r="NZN1" s="65"/>
      <c r="NZO1" s="65"/>
      <c r="NZP1" s="65"/>
      <c r="NZQ1" s="65"/>
      <c r="NZR1" s="65"/>
      <c r="NZS1" s="65"/>
      <c r="NZT1" s="65"/>
      <c r="NZU1" s="65"/>
      <c r="NZV1" s="65"/>
      <c r="NZW1" s="65"/>
      <c r="NZX1" s="65"/>
      <c r="NZY1" s="65"/>
      <c r="NZZ1" s="65"/>
      <c r="OAA1" s="65"/>
      <c r="OAB1" s="65"/>
      <c r="OAC1" s="65"/>
      <c r="OAD1" s="65"/>
      <c r="OAE1" s="65"/>
      <c r="OAF1" s="65"/>
      <c r="OAG1" s="65"/>
      <c r="OAH1" s="65"/>
      <c r="OAI1" s="65"/>
      <c r="OAJ1" s="65"/>
      <c r="OAK1" s="65"/>
      <c r="OAL1" s="65"/>
      <c r="OAM1" s="65"/>
      <c r="OAN1" s="65"/>
      <c r="OAO1" s="65"/>
      <c r="OAP1" s="65"/>
      <c r="OAQ1" s="65"/>
      <c r="OAR1" s="65"/>
      <c r="OAS1" s="65"/>
      <c r="OAT1" s="65"/>
      <c r="OAU1" s="65"/>
      <c r="OAV1" s="65"/>
      <c r="OAW1" s="65"/>
      <c r="OAX1" s="65"/>
      <c r="OAY1" s="65"/>
      <c r="OAZ1" s="65"/>
      <c r="OBA1" s="65"/>
      <c r="OBB1" s="65"/>
      <c r="OBC1" s="65"/>
      <c r="OBD1" s="65"/>
      <c r="OBE1" s="65"/>
      <c r="OBF1" s="65"/>
      <c r="OBG1" s="65"/>
      <c r="OBH1" s="65"/>
      <c r="OBI1" s="65"/>
      <c r="OBJ1" s="65"/>
      <c r="OBK1" s="65"/>
      <c r="OBL1" s="65"/>
      <c r="OBM1" s="65"/>
      <c r="OBN1" s="65"/>
      <c r="OBO1" s="65"/>
      <c r="OBP1" s="65"/>
      <c r="OBQ1" s="65"/>
      <c r="OBR1" s="65"/>
      <c r="OBS1" s="65"/>
      <c r="OBT1" s="65"/>
      <c r="OBU1" s="65"/>
      <c r="OBV1" s="65"/>
      <c r="OBW1" s="65"/>
      <c r="OBX1" s="65"/>
      <c r="OBY1" s="65"/>
      <c r="OBZ1" s="65"/>
      <c r="OCA1" s="65"/>
      <c r="OCB1" s="65"/>
      <c r="OCC1" s="65"/>
      <c r="OCD1" s="65"/>
      <c r="OCE1" s="65"/>
      <c r="OCF1" s="65"/>
      <c r="OCG1" s="65"/>
      <c r="OCH1" s="65"/>
      <c r="OCI1" s="65"/>
      <c r="OCJ1" s="65"/>
      <c r="OCK1" s="65"/>
      <c r="OCL1" s="65"/>
      <c r="OCM1" s="65"/>
      <c r="OCN1" s="65"/>
      <c r="OCO1" s="65"/>
      <c r="OCP1" s="65"/>
      <c r="OCQ1" s="65"/>
      <c r="OCR1" s="65"/>
      <c r="OCS1" s="65"/>
      <c r="OCT1" s="65"/>
      <c r="OCU1" s="65"/>
      <c r="OCV1" s="65"/>
      <c r="OCW1" s="65"/>
      <c r="OCX1" s="65"/>
      <c r="OCY1" s="65"/>
      <c r="OCZ1" s="65"/>
      <c r="ODA1" s="65"/>
      <c r="ODB1" s="65"/>
      <c r="ODC1" s="65"/>
      <c r="ODD1" s="65"/>
      <c r="ODE1" s="65"/>
      <c r="ODF1" s="65"/>
      <c r="ODG1" s="65"/>
      <c r="ODH1" s="65"/>
      <c r="ODI1" s="65"/>
      <c r="ODJ1" s="65"/>
      <c r="ODK1" s="65"/>
      <c r="ODL1" s="65"/>
      <c r="ODM1" s="65"/>
      <c r="ODN1" s="65"/>
      <c r="ODO1" s="65"/>
      <c r="ODP1" s="65"/>
      <c r="ODQ1" s="65"/>
      <c r="ODR1" s="65"/>
      <c r="ODS1" s="65"/>
      <c r="ODT1" s="65"/>
      <c r="ODU1" s="65"/>
      <c r="ODV1" s="65"/>
      <c r="ODW1" s="65"/>
      <c r="ODX1" s="65"/>
      <c r="ODY1" s="65"/>
      <c r="ODZ1" s="65"/>
      <c r="OEA1" s="65"/>
      <c r="OEB1" s="65"/>
      <c r="OEC1" s="65"/>
      <c r="OED1" s="65"/>
      <c r="OEE1" s="65"/>
      <c r="OEF1" s="65"/>
      <c r="OEG1" s="65"/>
      <c r="OEH1" s="65"/>
      <c r="OEI1" s="65"/>
      <c r="OEJ1" s="65"/>
      <c r="OEK1" s="65"/>
      <c r="OEL1" s="65"/>
      <c r="OEM1" s="65"/>
      <c r="OEN1" s="65"/>
      <c r="OEO1" s="65"/>
      <c r="OEP1" s="65"/>
      <c r="OEQ1" s="65"/>
      <c r="OER1" s="65"/>
      <c r="OES1" s="65"/>
      <c r="OET1" s="65"/>
      <c r="OEU1" s="65"/>
      <c r="OEV1" s="65"/>
      <c r="OEW1" s="65"/>
      <c r="OEX1" s="65"/>
      <c r="OEY1" s="65"/>
      <c r="OEZ1" s="65"/>
      <c r="OFA1" s="65"/>
      <c r="OFB1" s="65"/>
      <c r="OFC1" s="65"/>
      <c r="OFD1" s="65"/>
      <c r="OFE1" s="65"/>
      <c r="OFF1" s="65"/>
      <c r="OFG1" s="65"/>
      <c r="OFH1" s="65"/>
      <c r="OFI1" s="65"/>
      <c r="OFJ1" s="65"/>
      <c r="OFK1" s="65"/>
      <c r="OFL1" s="65"/>
      <c r="OFM1" s="65"/>
      <c r="OFN1" s="65"/>
      <c r="OFO1" s="65"/>
      <c r="OFP1" s="65"/>
      <c r="OFQ1" s="65"/>
      <c r="OFR1" s="65"/>
      <c r="OFS1" s="65"/>
      <c r="OFT1" s="65"/>
      <c r="OFU1" s="65"/>
      <c r="OFV1" s="65"/>
      <c r="OFW1" s="65"/>
      <c r="OFX1" s="65"/>
      <c r="OFY1" s="65"/>
      <c r="OFZ1" s="65"/>
      <c r="OGA1" s="65"/>
      <c r="OGB1" s="65"/>
      <c r="OGC1" s="65"/>
      <c r="OGD1" s="65"/>
      <c r="OGE1" s="65"/>
      <c r="OGF1" s="65"/>
      <c r="OGG1" s="65"/>
      <c r="OGH1" s="65"/>
      <c r="OGI1" s="65"/>
      <c r="OGJ1" s="65"/>
      <c r="OGK1" s="65"/>
      <c r="OGL1" s="65"/>
      <c r="OGM1" s="65"/>
      <c r="OGN1" s="65"/>
      <c r="OGO1" s="65"/>
      <c r="OGP1" s="65"/>
      <c r="OGQ1" s="65"/>
      <c r="OGR1" s="65"/>
      <c r="OGS1" s="65"/>
      <c r="OGT1" s="65"/>
      <c r="OGU1" s="65"/>
      <c r="OGV1" s="65"/>
      <c r="OGW1" s="65"/>
      <c r="OGX1" s="65"/>
      <c r="OGY1" s="65"/>
      <c r="OGZ1" s="65"/>
      <c r="OHA1" s="65"/>
      <c r="OHB1" s="65"/>
      <c r="OHC1" s="65"/>
      <c r="OHD1" s="65"/>
      <c r="OHE1" s="65"/>
      <c r="OHF1" s="65"/>
      <c r="OHG1" s="65"/>
      <c r="OHH1" s="65"/>
      <c r="OHI1" s="65"/>
      <c r="OHJ1" s="65"/>
      <c r="OHK1" s="65"/>
      <c r="OHL1" s="65"/>
      <c r="OHM1" s="65"/>
      <c r="OHN1" s="65"/>
      <c r="OHO1" s="65"/>
      <c r="OHP1" s="65"/>
      <c r="OHQ1" s="65"/>
      <c r="OHR1" s="65"/>
      <c r="OHS1" s="65"/>
      <c r="OHT1" s="65"/>
      <c r="OHU1" s="65"/>
      <c r="OHV1" s="65"/>
      <c r="OHW1" s="65"/>
      <c r="OHX1" s="65"/>
      <c r="OHY1" s="65"/>
      <c r="OHZ1" s="65"/>
      <c r="OIA1" s="65"/>
      <c r="OIB1" s="65"/>
      <c r="OIC1" s="65"/>
      <c r="OID1" s="65"/>
      <c r="OIE1" s="65"/>
      <c r="OIF1" s="65"/>
      <c r="OIG1" s="65"/>
      <c r="OIH1" s="65"/>
      <c r="OII1" s="65"/>
      <c r="OIJ1" s="65"/>
      <c r="OIK1" s="65"/>
      <c r="OIL1" s="65"/>
      <c r="OIM1" s="65"/>
      <c r="OIN1" s="65"/>
      <c r="OIO1" s="65"/>
      <c r="OIP1" s="65"/>
      <c r="OIQ1" s="65"/>
      <c r="OIR1" s="65"/>
      <c r="OIS1" s="65"/>
      <c r="OIT1" s="65"/>
      <c r="OIU1" s="65"/>
      <c r="OIV1" s="65"/>
      <c r="OIW1" s="65"/>
      <c r="OIX1" s="65"/>
      <c r="OIY1" s="65"/>
      <c r="OIZ1" s="65"/>
      <c r="OJA1" s="65"/>
      <c r="OJB1" s="65"/>
      <c r="OJC1" s="65"/>
      <c r="OJD1" s="65"/>
      <c r="OJE1" s="65"/>
      <c r="OJF1" s="65"/>
      <c r="OJG1" s="65"/>
      <c r="OJH1" s="65"/>
      <c r="OJI1" s="65"/>
      <c r="OJJ1" s="65"/>
      <c r="OJK1" s="65"/>
      <c r="OJL1" s="65"/>
      <c r="OJM1" s="65"/>
      <c r="OJN1" s="65"/>
      <c r="OJO1" s="65"/>
      <c r="OJP1" s="65"/>
      <c r="OJQ1" s="65"/>
      <c r="OJR1" s="65"/>
      <c r="OJS1" s="65"/>
      <c r="OJT1" s="65"/>
      <c r="OJU1" s="65"/>
      <c r="OJV1" s="65"/>
      <c r="OJW1" s="65"/>
      <c r="OJX1" s="65"/>
      <c r="OJY1" s="65"/>
      <c r="OJZ1" s="65"/>
      <c r="OKA1" s="65"/>
      <c r="OKB1" s="65"/>
      <c r="OKC1" s="65"/>
      <c r="OKD1" s="65"/>
      <c r="OKE1" s="65"/>
      <c r="OKF1" s="65"/>
      <c r="OKG1" s="65"/>
      <c r="OKH1" s="65"/>
      <c r="OKI1" s="65"/>
      <c r="OKJ1" s="65"/>
      <c r="OKK1" s="65"/>
      <c r="OKL1" s="65"/>
      <c r="OKM1" s="65"/>
      <c r="OKN1" s="65"/>
      <c r="OKO1" s="65"/>
      <c r="OKP1" s="65"/>
      <c r="OKQ1" s="65"/>
      <c r="OKR1" s="65"/>
      <c r="OKS1" s="65"/>
      <c r="OKT1" s="65"/>
      <c r="OKU1" s="65"/>
      <c r="OKV1" s="65"/>
      <c r="OKW1" s="65"/>
      <c r="OKX1" s="65"/>
      <c r="OKY1" s="65"/>
      <c r="OKZ1" s="65"/>
      <c r="OLA1" s="65"/>
      <c r="OLB1" s="65"/>
      <c r="OLC1" s="65"/>
      <c r="OLD1" s="65"/>
      <c r="OLE1" s="65"/>
      <c r="OLF1" s="65"/>
      <c r="OLG1" s="65"/>
      <c r="OLH1" s="65"/>
      <c r="OLI1" s="65"/>
      <c r="OLJ1" s="65"/>
      <c r="OLK1" s="65"/>
      <c r="OLL1" s="65"/>
      <c r="OLM1" s="65"/>
      <c r="OLN1" s="65"/>
      <c r="OLO1" s="65"/>
      <c r="OLP1" s="65"/>
      <c r="OLQ1" s="65"/>
      <c r="OLR1" s="65"/>
      <c r="OLS1" s="65"/>
      <c r="OLT1" s="65"/>
      <c r="OLU1" s="65"/>
      <c r="OLV1" s="65"/>
      <c r="OLW1" s="65"/>
      <c r="OLX1" s="65"/>
      <c r="OLY1" s="65"/>
      <c r="OLZ1" s="65"/>
      <c r="OMA1" s="65"/>
      <c r="OMB1" s="65"/>
      <c r="OMC1" s="65"/>
      <c r="OMD1" s="65"/>
      <c r="OME1" s="65"/>
      <c r="OMF1" s="65"/>
      <c r="OMG1" s="65"/>
      <c r="OMH1" s="65"/>
      <c r="OMI1" s="65"/>
      <c r="OMJ1" s="65"/>
      <c r="OMK1" s="65"/>
      <c r="OML1" s="65"/>
      <c r="OMM1" s="65"/>
      <c r="OMN1" s="65"/>
      <c r="OMO1" s="65"/>
      <c r="OMP1" s="65"/>
      <c r="OMQ1" s="65"/>
      <c r="OMR1" s="65"/>
      <c r="OMS1" s="65"/>
      <c r="OMT1" s="65"/>
      <c r="OMU1" s="65"/>
      <c r="OMV1" s="65"/>
      <c r="OMW1" s="65"/>
      <c r="OMX1" s="65"/>
      <c r="OMY1" s="65"/>
      <c r="OMZ1" s="65"/>
      <c r="ONA1" s="65"/>
      <c r="ONB1" s="65"/>
      <c r="ONC1" s="65"/>
      <c r="OND1" s="65"/>
      <c r="ONE1" s="65"/>
      <c r="ONF1" s="65"/>
      <c r="ONG1" s="65"/>
      <c r="ONH1" s="65"/>
      <c r="ONI1" s="65"/>
      <c r="ONJ1" s="65"/>
      <c r="ONK1" s="65"/>
      <c r="ONL1" s="65"/>
      <c r="ONM1" s="65"/>
      <c r="ONN1" s="65"/>
      <c r="ONO1" s="65"/>
      <c r="ONP1" s="65"/>
      <c r="ONQ1" s="65"/>
      <c r="ONR1" s="65"/>
      <c r="ONS1" s="65"/>
      <c r="ONT1" s="65"/>
      <c r="ONU1" s="65"/>
      <c r="ONV1" s="65"/>
      <c r="ONW1" s="65"/>
      <c r="ONX1" s="65"/>
      <c r="ONY1" s="65"/>
      <c r="ONZ1" s="65"/>
      <c r="OOA1" s="65"/>
      <c r="OOB1" s="65"/>
      <c r="OOC1" s="65"/>
      <c r="OOD1" s="65"/>
      <c r="OOE1" s="65"/>
      <c r="OOF1" s="65"/>
      <c r="OOG1" s="65"/>
      <c r="OOH1" s="65"/>
      <c r="OOI1" s="65"/>
      <c r="OOJ1" s="65"/>
      <c r="OOK1" s="65"/>
      <c r="OOL1" s="65"/>
      <c r="OOM1" s="65"/>
      <c r="OON1" s="65"/>
      <c r="OOO1" s="65"/>
      <c r="OOP1" s="65"/>
      <c r="OOQ1" s="65"/>
      <c r="OOR1" s="65"/>
      <c r="OOS1" s="65"/>
      <c r="OOT1" s="65"/>
      <c r="OOU1" s="65"/>
      <c r="OOV1" s="65"/>
      <c r="OOW1" s="65"/>
      <c r="OOX1" s="65"/>
      <c r="OOY1" s="65"/>
      <c r="OOZ1" s="65"/>
      <c r="OPA1" s="65"/>
      <c r="OPB1" s="65"/>
      <c r="OPC1" s="65"/>
      <c r="OPD1" s="65"/>
      <c r="OPE1" s="65"/>
      <c r="OPF1" s="65"/>
      <c r="OPG1" s="65"/>
      <c r="OPH1" s="65"/>
      <c r="OPI1" s="65"/>
      <c r="OPJ1" s="65"/>
      <c r="OPK1" s="65"/>
      <c r="OPL1" s="65"/>
      <c r="OPM1" s="65"/>
      <c r="OPN1" s="65"/>
      <c r="OPO1" s="65"/>
      <c r="OPP1" s="65"/>
      <c r="OPQ1" s="65"/>
      <c r="OPR1" s="65"/>
      <c r="OPS1" s="65"/>
      <c r="OPT1" s="65"/>
      <c r="OPU1" s="65"/>
      <c r="OPV1" s="65"/>
      <c r="OPW1" s="65"/>
      <c r="OPX1" s="65"/>
      <c r="OPY1" s="65"/>
      <c r="OPZ1" s="65"/>
      <c r="OQA1" s="65"/>
      <c r="OQB1" s="65"/>
      <c r="OQC1" s="65"/>
      <c r="OQD1" s="65"/>
      <c r="OQE1" s="65"/>
      <c r="OQF1" s="65"/>
      <c r="OQG1" s="65"/>
      <c r="OQH1" s="65"/>
      <c r="OQI1" s="65"/>
      <c r="OQJ1" s="65"/>
      <c r="OQK1" s="65"/>
      <c r="OQL1" s="65"/>
      <c r="OQM1" s="65"/>
      <c r="OQN1" s="65"/>
      <c r="OQO1" s="65"/>
      <c r="OQP1" s="65"/>
      <c r="OQQ1" s="65"/>
      <c r="OQR1" s="65"/>
      <c r="OQS1" s="65"/>
      <c r="OQT1" s="65"/>
      <c r="OQU1" s="65"/>
      <c r="OQV1" s="65"/>
      <c r="OQW1" s="65"/>
      <c r="OQX1" s="65"/>
      <c r="OQY1" s="65"/>
      <c r="OQZ1" s="65"/>
      <c r="ORA1" s="65"/>
      <c r="ORB1" s="65"/>
      <c r="ORC1" s="65"/>
      <c r="ORD1" s="65"/>
      <c r="ORE1" s="65"/>
      <c r="ORF1" s="65"/>
      <c r="ORG1" s="65"/>
      <c r="ORH1" s="65"/>
      <c r="ORI1" s="65"/>
      <c r="ORJ1" s="65"/>
      <c r="ORK1" s="65"/>
      <c r="ORL1" s="65"/>
      <c r="ORM1" s="65"/>
      <c r="ORN1" s="65"/>
      <c r="ORO1" s="65"/>
      <c r="ORP1" s="65"/>
      <c r="ORQ1" s="65"/>
      <c r="ORR1" s="65"/>
      <c r="ORS1" s="65"/>
      <c r="ORT1" s="65"/>
      <c r="ORU1" s="65"/>
      <c r="ORV1" s="65"/>
      <c r="ORW1" s="65"/>
      <c r="ORX1" s="65"/>
      <c r="ORY1" s="65"/>
      <c r="ORZ1" s="65"/>
      <c r="OSA1" s="65"/>
      <c r="OSB1" s="65"/>
      <c r="OSC1" s="65"/>
      <c r="OSD1" s="65"/>
      <c r="OSE1" s="65"/>
      <c r="OSF1" s="65"/>
      <c r="OSG1" s="65"/>
      <c r="OSH1" s="65"/>
      <c r="OSI1" s="65"/>
      <c r="OSJ1" s="65"/>
      <c r="OSK1" s="65"/>
      <c r="OSL1" s="65"/>
      <c r="OSM1" s="65"/>
      <c r="OSN1" s="65"/>
      <c r="OSO1" s="65"/>
      <c r="OSP1" s="65"/>
      <c r="OSQ1" s="65"/>
      <c r="OSR1" s="65"/>
      <c r="OSS1" s="65"/>
      <c r="OST1" s="65"/>
      <c r="OSU1" s="65"/>
      <c r="OSV1" s="65"/>
      <c r="OSW1" s="65"/>
      <c r="OSX1" s="65"/>
      <c r="OSY1" s="65"/>
      <c r="OSZ1" s="65"/>
      <c r="OTA1" s="65"/>
      <c r="OTB1" s="65"/>
      <c r="OTC1" s="65"/>
      <c r="OTD1" s="65"/>
      <c r="OTE1" s="65"/>
      <c r="OTF1" s="65"/>
      <c r="OTG1" s="65"/>
      <c r="OTH1" s="65"/>
      <c r="OTI1" s="65"/>
      <c r="OTJ1" s="65"/>
      <c r="OTK1" s="65"/>
      <c r="OTL1" s="65"/>
      <c r="OTM1" s="65"/>
      <c r="OTN1" s="65"/>
      <c r="OTO1" s="65"/>
      <c r="OTP1" s="65"/>
      <c r="OTQ1" s="65"/>
      <c r="OTR1" s="65"/>
      <c r="OTS1" s="65"/>
      <c r="OTT1" s="65"/>
      <c r="OTU1" s="65"/>
      <c r="OTV1" s="65"/>
      <c r="OTW1" s="65"/>
      <c r="OTX1" s="65"/>
      <c r="OTY1" s="65"/>
      <c r="OTZ1" s="65"/>
      <c r="OUA1" s="65"/>
      <c r="OUB1" s="65"/>
      <c r="OUC1" s="65"/>
      <c r="OUD1" s="65"/>
      <c r="OUE1" s="65"/>
      <c r="OUF1" s="65"/>
      <c r="OUG1" s="65"/>
      <c r="OUH1" s="65"/>
      <c r="OUI1" s="65"/>
      <c r="OUJ1" s="65"/>
      <c r="OUK1" s="65"/>
      <c r="OUL1" s="65"/>
      <c r="OUM1" s="65"/>
      <c r="OUN1" s="65"/>
      <c r="OUO1" s="65"/>
      <c r="OUP1" s="65"/>
      <c r="OUQ1" s="65"/>
      <c r="OUR1" s="65"/>
      <c r="OUS1" s="65"/>
      <c r="OUT1" s="65"/>
      <c r="OUU1" s="65"/>
      <c r="OUV1" s="65"/>
      <c r="OUW1" s="65"/>
      <c r="OUX1" s="65"/>
      <c r="OUY1" s="65"/>
      <c r="OUZ1" s="65"/>
      <c r="OVA1" s="65"/>
      <c r="OVB1" s="65"/>
      <c r="OVC1" s="65"/>
      <c r="OVD1" s="65"/>
      <c r="OVE1" s="65"/>
      <c r="OVF1" s="65"/>
      <c r="OVG1" s="65"/>
      <c r="OVH1" s="65"/>
      <c r="OVI1" s="65"/>
      <c r="OVJ1" s="65"/>
      <c r="OVK1" s="65"/>
      <c r="OVL1" s="65"/>
      <c r="OVM1" s="65"/>
      <c r="OVN1" s="65"/>
      <c r="OVO1" s="65"/>
      <c r="OVP1" s="65"/>
      <c r="OVQ1" s="65"/>
      <c r="OVR1" s="65"/>
      <c r="OVS1" s="65"/>
      <c r="OVT1" s="65"/>
      <c r="OVU1" s="65"/>
      <c r="OVV1" s="65"/>
      <c r="OVW1" s="65"/>
      <c r="OVX1" s="65"/>
      <c r="OVY1" s="65"/>
      <c r="OVZ1" s="65"/>
      <c r="OWA1" s="65"/>
      <c r="OWB1" s="65"/>
      <c r="OWC1" s="65"/>
      <c r="OWD1" s="65"/>
      <c r="OWE1" s="65"/>
      <c r="OWF1" s="65"/>
      <c r="OWG1" s="65"/>
      <c r="OWH1" s="65"/>
      <c r="OWI1" s="65"/>
      <c r="OWJ1" s="65"/>
      <c r="OWK1" s="65"/>
      <c r="OWL1" s="65"/>
      <c r="OWM1" s="65"/>
      <c r="OWN1" s="65"/>
      <c r="OWO1" s="65"/>
      <c r="OWP1" s="65"/>
      <c r="OWQ1" s="65"/>
      <c r="OWR1" s="65"/>
      <c r="OWS1" s="65"/>
      <c r="OWT1" s="65"/>
      <c r="OWU1" s="65"/>
      <c r="OWV1" s="65"/>
      <c r="OWW1" s="65"/>
      <c r="OWX1" s="65"/>
      <c r="OWY1" s="65"/>
      <c r="OWZ1" s="65"/>
      <c r="OXA1" s="65"/>
      <c r="OXB1" s="65"/>
      <c r="OXC1" s="65"/>
      <c r="OXD1" s="65"/>
      <c r="OXE1" s="65"/>
      <c r="OXF1" s="65"/>
      <c r="OXG1" s="65"/>
      <c r="OXH1" s="65"/>
      <c r="OXI1" s="65"/>
      <c r="OXJ1" s="65"/>
      <c r="OXK1" s="65"/>
      <c r="OXL1" s="65"/>
      <c r="OXM1" s="65"/>
      <c r="OXN1" s="65"/>
      <c r="OXO1" s="65"/>
      <c r="OXP1" s="65"/>
      <c r="OXQ1" s="65"/>
      <c r="OXR1" s="65"/>
      <c r="OXS1" s="65"/>
      <c r="OXT1" s="65"/>
      <c r="OXU1" s="65"/>
      <c r="OXV1" s="65"/>
      <c r="OXW1" s="65"/>
      <c r="OXX1" s="65"/>
      <c r="OXY1" s="65"/>
      <c r="OXZ1" s="65"/>
      <c r="OYA1" s="65"/>
      <c r="OYB1" s="65"/>
      <c r="OYC1" s="65"/>
      <c r="OYD1" s="65"/>
      <c r="OYE1" s="65"/>
      <c r="OYF1" s="65"/>
      <c r="OYG1" s="65"/>
      <c r="OYH1" s="65"/>
      <c r="OYI1" s="65"/>
      <c r="OYJ1" s="65"/>
      <c r="OYK1" s="65"/>
      <c r="OYL1" s="65"/>
      <c r="OYM1" s="65"/>
      <c r="OYN1" s="65"/>
      <c r="OYO1" s="65"/>
      <c r="OYP1" s="65"/>
      <c r="OYQ1" s="65"/>
      <c r="OYR1" s="65"/>
      <c r="OYS1" s="65"/>
      <c r="OYT1" s="65"/>
      <c r="OYU1" s="65"/>
      <c r="OYV1" s="65"/>
      <c r="OYW1" s="65"/>
      <c r="OYX1" s="65"/>
      <c r="OYY1" s="65"/>
      <c r="OYZ1" s="65"/>
      <c r="OZA1" s="65"/>
      <c r="OZB1" s="65"/>
      <c r="OZC1" s="65"/>
      <c r="OZD1" s="65"/>
      <c r="OZE1" s="65"/>
      <c r="OZF1" s="65"/>
      <c r="OZG1" s="65"/>
      <c r="OZH1" s="65"/>
      <c r="OZI1" s="65"/>
      <c r="OZJ1" s="65"/>
      <c r="OZK1" s="65"/>
      <c r="OZL1" s="65"/>
      <c r="OZM1" s="65"/>
      <c r="OZN1" s="65"/>
      <c r="OZO1" s="65"/>
      <c r="OZP1" s="65"/>
      <c r="OZQ1" s="65"/>
      <c r="OZR1" s="65"/>
      <c r="OZS1" s="65"/>
      <c r="OZT1" s="65"/>
      <c r="OZU1" s="65"/>
      <c r="OZV1" s="65"/>
      <c r="OZW1" s="65"/>
      <c r="OZX1" s="65"/>
      <c r="OZY1" s="65"/>
      <c r="OZZ1" s="65"/>
      <c r="PAA1" s="65"/>
      <c r="PAB1" s="65"/>
      <c r="PAC1" s="65"/>
      <c r="PAD1" s="65"/>
      <c r="PAE1" s="65"/>
      <c r="PAF1" s="65"/>
      <c r="PAG1" s="65"/>
      <c r="PAH1" s="65"/>
      <c r="PAI1" s="65"/>
      <c r="PAJ1" s="65"/>
      <c r="PAK1" s="65"/>
      <c r="PAL1" s="65"/>
      <c r="PAM1" s="65"/>
      <c r="PAN1" s="65"/>
      <c r="PAO1" s="65"/>
      <c r="PAP1" s="65"/>
      <c r="PAQ1" s="65"/>
      <c r="PAR1" s="65"/>
      <c r="PAS1" s="65"/>
      <c r="PAT1" s="65"/>
      <c r="PAU1" s="65"/>
      <c r="PAV1" s="65"/>
      <c r="PAW1" s="65"/>
      <c r="PAX1" s="65"/>
      <c r="PAY1" s="65"/>
      <c r="PAZ1" s="65"/>
      <c r="PBA1" s="65"/>
      <c r="PBB1" s="65"/>
      <c r="PBC1" s="65"/>
      <c r="PBD1" s="65"/>
      <c r="PBE1" s="65"/>
      <c r="PBF1" s="65"/>
      <c r="PBG1" s="65"/>
      <c r="PBH1" s="65"/>
      <c r="PBI1" s="65"/>
      <c r="PBJ1" s="65"/>
      <c r="PBK1" s="65"/>
      <c r="PBL1" s="65"/>
      <c r="PBM1" s="65"/>
      <c r="PBN1" s="65"/>
      <c r="PBO1" s="65"/>
      <c r="PBP1" s="65"/>
      <c r="PBQ1" s="65"/>
      <c r="PBR1" s="65"/>
      <c r="PBS1" s="65"/>
      <c r="PBT1" s="65"/>
      <c r="PBU1" s="65"/>
      <c r="PBV1" s="65"/>
      <c r="PBW1" s="65"/>
      <c r="PBX1" s="65"/>
      <c r="PBY1" s="65"/>
      <c r="PBZ1" s="65"/>
      <c r="PCA1" s="65"/>
      <c r="PCB1" s="65"/>
      <c r="PCC1" s="65"/>
      <c r="PCD1" s="65"/>
      <c r="PCE1" s="65"/>
      <c r="PCF1" s="65"/>
      <c r="PCG1" s="65"/>
      <c r="PCH1" s="65"/>
      <c r="PCI1" s="65"/>
      <c r="PCJ1" s="65"/>
      <c r="PCK1" s="65"/>
      <c r="PCL1" s="65"/>
      <c r="PCM1" s="65"/>
      <c r="PCN1" s="65"/>
      <c r="PCO1" s="65"/>
      <c r="PCP1" s="65"/>
      <c r="PCQ1" s="65"/>
      <c r="PCR1" s="65"/>
      <c r="PCS1" s="65"/>
      <c r="PCT1" s="65"/>
      <c r="PCU1" s="65"/>
      <c r="PCV1" s="65"/>
      <c r="PCW1" s="65"/>
      <c r="PCX1" s="65"/>
      <c r="PCY1" s="65"/>
      <c r="PCZ1" s="65"/>
      <c r="PDA1" s="65"/>
      <c r="PDB1" s="65"/>
      <c r="PDC1" s="65"/>
      <c r="PDD1" s="65"/>
      <c r="PDE1" s="65"/>
      <c r="PDF1" s="65"/>
      <c r="PDG1" s="65"/>
      <c r="PDH1" s="65"/>
      <c r="PDI1" s="65"/>
      <c r="PDJ1" s="65"/>
      <c r="PDK1" s="65"/>
      <c r="PDL1" s="65"/>
      <c r="PDM1" s="65"/>
      <c r="PDN1" s="65"/>
      <c r="PDO1" s="65"/>
      <c r="PDP1" s="65"/>
      <c r="PDQ1" s="65"/>
      <c r="PDR1" s="65"/>
      <c r="PDS1" s="65"/>
      <c r="PDT1" s="65"/>
      <c r="PDU1" s="65"/>
      <c r="PDV1" s="65"/>
      <c r="PDW1" s="65"/>
      <c r="PDX1" s="65"/>
      <c r="PDY1" s="65"/>
      <c r="PDZ1" s="65"/>
      <c r="PEA1" s="65"/>
      <c r="PEB1" s="65"/>
      <c r="PEC1" s="65"/>
      <c r="PED1" s="65"/>
      <c r="PEE1" s="65"/>
      <c r="PEF1" s="65"/>
      <c r="PEG1" s="65"/>
      <c r="PEH1" s="65"/>
      <c r="PEI1" s="65"/>
      <c r="PEJ1" s="65"/>
      <c r="PEK1" s="65"/>
      <c r="PEL1" s="65"/>
      <c r="PEM1" s="65"/>
      <c r="PEN1" s="65"/>
      <c r="PEO1" s="65"/>
      <c r="PEP1" s="65"/>
      <c r="PEQ1" s="65"/>
      <c r="PER1" s="65"/>
      <c r="PES1" s="65"/>
      <c r="PET1" s="65"/>
      <c r="PEU1" s="65"/>
      <c r="PEV1" s="65"/>
      <c r="PEW1" s="65"/>
      <c r="PEX1" s="65"/>
      <c r="PEY1" s="65"/>
      <c r="PEZ1" s="65"/>
      <c r="PFA1" s="65"/>
      <c r="PFB1" s="65"/>
      <c r="PFC1" s="65"/>
      <c r="PFD1" s="65"/>
      <c r="PFE1" s="65"/>
      <c r="PFF1" s="65"/>
      <c r="PFG1" s="65"/>
      <c r="PFH1" s="65"/>
      <c r="PFI1" s="65"/>
      <c r="PFJ1" s="65"/>
      <c r="PFK1" s="65"/>
      <c r="PFL1" s="65"/>
      <c r="PFM1" s="65"/>
      <c r="PFN1" s="65"/>
      <c r="PFO1" s="65"/>
      <c r="PFP1" s="65"/>
      <c r="PFQ1" s="65"/>
      <c r="PFR1" s="65"/>
      <c r="PFS1" s="65"/>
      <c r="PFT1" s="65"/>
      <c r="PFU1" s="65"/>
      <c r="PFV1" s="65"/>
      <c r="PFW1" s="65"/>
      <c r="PFX1" s="65"/>
      <c r="PFY1" s="65"/>
      <c r="PFZ1" s="65"/>
      <c r="PGA1" s="65"/>
      <c r="PGB1" s="65"/>
      <c r="PGC1" s="65"/>
      <c r="PGD1" s="65"/>
      <c r="PGE1" s="65"/>
      <c r="PGF1" s="65"/>
      <c r="PGG1" s="65"/>
      <c r="PGH1" s="65"/>
      <c r="PGI1" s="65"/>
      <c r="PGJ1" s="65"/>
      <c r="PGK1" s="65"/>
      <c r="PGL1" s="65"/>
      <c r="PGM1" s="65"/>
      <c r="PGN1" s="65"/>
      <c r="PGO1" s="65"/>
      <c r="PGP1" s="65"/>
      <c r="PGQ1" s="65"/>
      <c r="PGR1" s="65"/>
      <c r="PGS1" s="65"/>
      <c r="PGT1" s="65"/>
      <c r="PGU1" s="65"/>
      <c r="PGV1" s="65"/>
      <c r="PGW1" s="65"/>
      <c r="PGX1" s="65"/>
      <c r="PGY1" s="65"/>
      <c r="PGZ1" s="65"/>
      <c r="PHA1" s="65"/>
      <c r="PHB1" s="65"/>
      <c r="PHC1" s="65"/>
      <c r="PHD1" s="65"/>
      <c r="PHE1" s="65"/>
      <c r="PHF1" s="65"/>
      <c r="PHG1" s="65"/>
      <c r="PHH1" s="65"/>
      <c r="PHI1" s="65"/>
      <c r="PHJ1" s="65"/>
      <c r="PHK1" s="65"/>
      <c r="PHL1" s="65"/>
      <c r="PHM1" s="65"/>
      <c r="PHN1" s="65"/>
      <c r="PHO1" s="65"/>
      <c r="PHP1" s="65"/>
      <c r="PHQ1" s="65"/>
      <c r="PHR1" s="65"/>
      <c r="PHS1" s="65"/>
      <c r="PHT1" s="65"/>
      <c r="PHU1" s="65"/>
      <c r="PHV1" s="65"/>
      <c r="PHW1" s="65"/>
      <c r="PHX1" s="65"/>
      <c r="PHY1" s="65"/>
      <c r="PHZ1" s="65"/>
      <c r="PIA1" s="65"/>
      <c r="PIB1" s="65"/>
      <c r="PIC1" s="65"/>
      <c r="PID1" s="65"/>
      <c r="PIE1" s="65"/>
      <c r="PIF1" s="65"/>
      <c r="PIG1" s="65"/>
      <c r="PIH1" s="65"/>
      <c r="PII1" s="65"/>
      <c r="PIJ1" s="65"/>
      <c r="PIK1" s="65"/>
      <c r="PIL1" s="65"/>
      <c r="PIM1" s="65"/>
      <c r="PIN1" s="65"/>
      <c r="PIO1" s="65"/>
      <c r="PIP1" s="65"/>
      <c r="PIQ1" s="65"/>
      <c r="PIR1" s="65"/>
      <c r="PIS1" s="65"/>
      <c r="PIT1" s="65"/>
      <c r="PIU1" s="65"/>
      <c r="PIV1" s="65"/>
      <c r="PIW1" s="65"/>
      <c r="PIX1" s="65"/>
      <c r="PIY1" s="65"/>
      <c r="PIZ1" s="65"/>
      <c r="PJA1" s="65"/>
      <c r="PJB1" s="65"/>
      <c r="PJC1" s="65"/>
      <c r="PJD1" s="65"/>
      <c r="PJE1" s="65"/>
      <c r="PJF1" s="65"/>
      <c r="PJG1" s="65"/>
      <c r="PJH1" s="65"/>
      <c r="PJI1" s="65"/>
      <c r="PJJ1" s="65"/>
      <c r="PJK1" s="65"/>
      <c r="PJL1" s="65"/>
      <c r="PJM1" s="65"/>
      <c r="PJN1" s="65"/>
      <c r="PJO1" s="65"/>
      <c r="PJP1" s="65"/>
      <c r="PJQ1" s="65"/>
      <c r="PJR1" s="65"/>
      <c r="PJS1" s="65"/>
      <c r="PJT1" s="65"/>
      <c r="PJU1" s="65"/>
      <c r="PJV1" s="65"/>
      <c r="PJW1" s="65"/>
      <c r="PJX1" s="65"/>
      <c r="PJY1" s="65"/>
      <c r="PJZ1" s="65"/>
      <c r="PKA1" s="65"/>
      <c r="PKB1" s="65"/>
      <c r="PKC1" s="65"/>
      <c r="PKD1" s="65"/>
      <c r="PKE1" s="65"/>
      <c r="PKF1" s="65"/>
      <c r="PKG1" s="65"/>
      <c r="PKH1" s="65"/>
      <c r="PKI1" s="65"/>
      <c r="PKJ1" s="65"/>
      <c r="PKK1" s="65"/>
      <c r="PKL1" s="65"/>
      <c r="PKM1" s="65"/>
      <c r="PKN1" s="65"/>
      <c r="PKO1" s="65"/>
      <c r="PKP1" s="65"/>
      <c r="PKQ1" s="65"/>
      <c r="PKR1" s="65"/>
      <c r="PKS1" s="65"/>
      <c r="PKT1" s="65"/>
      <c r="PKU1" s="65"/>
      <c r="PKV1" s="65"/>
      <c r="PKW1" s="65"/>
      <c r="PKX1" s="65"/>
      <c r="PKY1" s="65"/>
      <c r="PKZ1" s="65"/>
      <c r="PLA1" s="65"/>
      <c r="PLB1" s="65"/>
      <c r="PLC1" s="65"/>
      <c r="PLD1" s="65"/>
      <c r="PLE1" s="65"/>
      <c r="PLF1" s="65"/>
      <c r="PLG1" s="65"/>
      <c r="PLH1" s="65"/>
      <c r="PLI1" s="65"/>
      <c r="PLJ1" s="65"/>
      <c r="PLK1" s="65"/>
      <c r="PLL1" s="65"/>
      <c r="PLM1" s="65"/>
      <c r="PLN1" s="65"/>
      <c r="PLO1" s="65"/>
      <c r="PLP1" s="65"/>
      <c r="PLQ1" s="65"/>
      <c r="PLR1" s="65"/>
      <c r="PLS1" s="65"/>
      <c r="PLT1" s="65"/>
      <c r="PLU1" s="65"/>
      <c r="PLV1" s="65"/>
      <c r="PLW1" s="65"/>
      <c r="PLX1" s="65"/>
      <c r="PLY1" s="65"/>
      <c r="PLZ1" s="65"/>
      <c r="PMA1" s="65"/>
      <c r="PMB1" s="65"/>
      <c r="PMC1" s="65"/>
      <c r="PMD1" s="65"/>
      <c r="PME1" s="65"/>
      <c r="PMF1" s="65"/>
      <c r="PMG1" s="65"/>
      <c r="PMH1" s="65"/>
      <c r="PMI1" s="65"/>
      <c r="PMJ1" s="65"/>
      <c r="PMK1" s="65"/>
      <c r="PML1" s="65"/>
      <c r="PMM1" s="65"/>
      <c r="PMN1" s="65"/>
      <c r="PMO1" s="65"/>
      <c r="PMP1" s="65"/>
      <c r="PMQ1" s="65"/>
      <c r="PMR1" s="65"/>
      <c r="PMS1" s="65"/>
      <c r="PMT1" s="65"/>
      <c r="PMU1" s="65"/>
      <c r="PMV1" s="65"/>
      <c r="PMW1" s="65"/>
      <c r="PMX1" s="65"/>
      <c r="PMY1" s="65"/>
      <c r="PMZ1" s="65"/>
      <c r="PNA1" s="65"/>
      <c r="PNB1" s="65"/>
      <c r="PNC1" s="65"/>
      <c r="PND1" s="65"/>
      <c r="PNE1" s="65"/>
      <c r="PNF1" s="65"/>
      <c r="PNG1" s="65"/>
      <c r="PNH1" s="65"/>
      <c r="PNI1" s="65"/>
      <c r="PNJ1" s="65"/>
      <c r="PNK1" s="65"/>
      <c r="PNL1" s="65"/>
      <c r="PNM1" s="65"/>
      <c r="PNN1" s="65"/>
      <c r="PNO1" s="65"/>
      <c r="PNP1" s="65"/>
      <c r="PNQ1" s="65"/>
      <c r="PNR1" s="65"/>
      <c r="PNS1" s="65"/>
      <c r="PNT1" s="65"/>
      <c r="PNU1" s="65"/>
      <c r="PNV1" s="65"/>
      <c r="PNW1" s="65"/>
      <c r="PNX1" s="65"/>
      <c r="PNY1" s="65"/>
      <c r="PNZ1" s="65"/>
      <c r="POA1" s="65"/>
      <c r="POB1" s="65"/>
      <c r="POC1" s="65"/>
      <c r="POD1" s="65"/>
      <c r="POE1" s="65"/>
      <c r="POF1" s="65"/>
      <c r="POG1" s="65"/>
      <c r="POH1" s="65"/>
      <c r="POI1" s="65"/>
      <c r="POJ1" s="65"/>
      <c r="POK1" s="65"/>
      <c r="POL1" s="65"/>
      <c r="POM1" s="65"/>
      <c r="PON1" s="65"/>
      <c r="POO1" s="65"/>
      <c r="POP1" s="65"/>
      <c r="POQ1" s="65"/>
      <c r="POR1" s="65"/>
      <c r="POS1" s="65"/>
      <c r="POT1" s="65"/>
      <c r="POU1" s="65"/>
      <c r="POV1" s="65"/>
      <c r="POW1" s="65"/>
      <c r="POX1" s="65"/>
      <c r="POY1" s="65"/>
      <c r="POZ1" s="65"/>
      <c r="PPA1" s="65"/>
      <c r="PPB1" s="65"/>
      <c r="PPC1" s="65"/>
      <c r="PPD1" s="65"/>
      <c r="PPE1" s="65"/>
      <c r="PPF1" s="65"/>
      <c r="PPG1" s="65"/>
      <c r="PPH1" s="65"/>
      <c r="PPI1" s="65"/>
      <c r="PPJ1" s="65"/>
      <c r="PPK1" s="65"/>
      <c r="PPL1" s="65"/>
      <c r="PPM1" s="65"/>
      <c r="PPN1" s="65"/>
      <c r="PPO1" s="65"/>
      <c r="PPP1" s="65"/>
      <c r="PPQ1" s="65"/>
      <c r="PPR1" s="65"/>
      <c r="PPS1" s="65"/>
      <c r="PPT1" s="65"/>
      <c r="PPU1" s="65"/>
      <c r="PPV1" s="65"/>
      <c r="PPW1" s="65"/>
      <c r="PPX1" s="65"/>
      <c r="PPY1" s="65"/>
      <c r="PPZ1" s="65"/>
      <c r="PQA1" s="65"/>
      <c r="PQB1" s="65"/>
      <c r="PQC1" s="65"/>
      <c r="PQD1" s="65"/>
      <c r="PQE1" s="65"/>
      <c r="PQF1" s="65"/>
      <c r="PQG1" s="65"/>
      <c r="PQH1" s="65"/>
      <c r="PQI1" s="65"/>
      <c r="PQJ1" s="65"/>
      <c r="PQK1" s="65"/>
      <c r="PQL1" s="65"/>
      <c r="PQM1" s="65"/>
      <c r="PQN1" s="65"/>
      <c r="PQO1" s="65"/>
      <c r="PQP1" s="65"/>
      <c r="PQQ1" s="65"/>
      <c r="PQR1" s="65"/>
      <c r="PQS1" s="65"/>
      <c r="PQT1" s="65"/>
      <c r="PQU1" s="65"/>
      <c r="PQV1" s="65"/>
      <c r="PQW1" s="65"/>
      <c r="PQX1" s="65"/>
      <c r="PQY1" s="65"/>
      <c r="PQZ1" s="65"/>
      <c r="PRA1" s="65"/>
      <c r="PRB1" s="65"/>
      <c r="PRC1" s="65"/>
      <c r="PRD1" s="65"/>
      <c r="PRE1" s="65"/>
      <c r="PRF1" s="65"/>
      <c r="PRG1" s="65"/>
      <c r="PRH1" s="65"/>
      <c r="PRI1" s="65"/>
      <c r="PRJ1" s="65"/>
      <c r="PRK1" s="65"/>
      <c r="PRL1" s="65"/>
      <c r="PRM1" s="65"/>
      <c r="PRN1" s="65"/>
      <c r="PRO1" s="65"/>
      <c r="PRP1" s="65"/>
      <c r="PRQ1" s="65"/>
      <c r="PRR1" s="65"/>
      <c r="PRS1" s="65"/>
      <c r="PRT1" s="65"/>
      <c r="PRU1" s="65"/>
      <c r="PRV1" s="65"/>
      <c r="PRW1" s="65"/>
      <c r="PRX1" s="65"/>
      <c r="PRY1" s="65"/>
      <c r="PRZ1" s="65"/>
      <c r="PSA1" s="65"/>
      <c r="PSB1" s="65"/>
      <c r="PSC1" s="65"/>
      <c r="PSD1" s="65"/>
      <c r="PSE1" s="65"/>
      <c r="PSF1" s="65"/>
      <c r="PSG1" s="65"/>
      <c r="PSH1" s="65"/>
      <c r="PSI1" s="65"/>
      <c r="PSJ1" s="65"/>
      <c r="PSK1" s="65"/>
      <c r="PSL1" s="65"/>
      <c r="PSM1" s="65"/>
      <c r="PSN1" s="65"/>
      <c r="PSO1" s="65"/>
      <c r="PSP1" s="65"/>
      <c r="PSQ1" s="65"/>
      <c r="PSR1" s="65"/>
      <c r="PSS1" s="65"/>
      <c r="PST1" s="65"/>
      <c r="PSU1" s="65"/>
      <c r="PSV1" s="65"/>
      <c r="PSW1" s="65"/>
      <c r="PSX1" s="65"/>
      <c r="PSY1" s="65"/>
      <c r="PSZ1" s="65"/>
      <c r="PTA1" s="65"/>
      <c r="PTB1" s="65"/>
      <c r="PTC1" s="65"/>
      <c r="PTD1" s="65"/>
      <c r="PTE1" s="65"/>
      <c r="PTF1" s="65"/>
      <c r="PTG1" s="65"/>
      <c r="PTH1" s="65"/>
      <c r="PTI1" s="65"/>
      <c r="PTJ1" s="65"/>
      <c r="PTK1" s="65"/>
      <c r="PTL1" s="65"/>
      <c r="PTM1" s="65"/>
      <c r="PTN1" s="65"/>
      <c r="PTO1" s="65"/>
      <c r="PTP1" s="65"/>
      <c r="PTQ1" s="65"/>
      <c r="PTR1" s="65"/>
      <c r="PTS1" s="65"/>
      <c r="PTT1" s="65"/>
      <c r="PTU1" s="65"/>
      <c r="PTV1" s="65"/>
      <c r="PTW1" s="65"/>
      <c r="PTX1" s="65"/>
      <c r="PTY1" s="65"/>
      <c r="PTZ1" s="65"/>
      <c r="PUA1" s="65"/>
      <c r="PUB1" s="65"/>
      <c r="PUC1" s="65"/>
      <c r="PUD1" s="65"/>
      <c r="PUE1" s="65"/>
      <c r="PUF1" s="65"/>
      <c r="PUG1" s="65"/>
      <c r="PUH1" s="65"/>
      <c r="PUI1" s="65"/>
      <c r="PUJ1" s="65"/>
      <c r="PUK1" s="65"/>
      <c r="PUL1" s="65"/>
      <c r="PUM1" s="65"/>
      <c r="PUN1" s="65"/>
      <c r="PUO1" s="65"/>
      <c r="PUP1" s="65"/>
      <c r="PUQ1" s="65"/>
      <c r="PUR1" s="65"/>
      <c r="PUS1" s="65"/>
      <c r="PUT1" s="65"/>
      <c r="PUU1" s="65"/>
      <c r="PUV1" s="65"/>
      <c r="PUW1" s="65"/>
      <c r="PUX1" s="65"/>
      <c r="PUY1" s="65"/>
      <c r="PUZ1" s="65"/>
      <c r="PVA1" s="65"/>
      <c r="PVB1" s="65"/>
      <c r="PVC1" s="65"/>
      <c r="PVD1" s="65"/>
      <c r="PVE1" s="65"/>
      <c r="PVF1" s="65"/>
      <c r="PVG1" s="65"/>
      <c r="PVH1" s="65"/>
      <c r="PVI1" s="65"/>
      <c r="PVJ1" s="65"/>
      <c r="PVK1" s="65"/>
      <c r="PVL1" s="65"/>
      <c r="PVM1" s="65"/>
      <c r="PVN1" s="65"/>
      <c r="PVO1" s="65"/>
      <c r="PVP1" s="65"/>
      <c r="PVQ1" s="65"/>
      <c r="PVR1" s="65"/>
      <c r="PVS1" s="65"/>
      <c r="PVT1" s="65"/>
      <c r="PVU1" s="65"/>
      <c r="PVV1" s="65"/>
      <c r="PVW1" s="65"/>
      <c r="PVX1" s="65"/>
      <c r="PVY1" s="65"/>
      <c r="PVZ1" s="65"/>
      <c r="PWA1" s="65"/>
      <c r="PWB1" s="65"/>
      <c r="PWC1" s="65"/>
      <c r="PWD1" s="65"/>
      <c r="PWE1" s="65"/>
      <c r="PWF1" s="65"/>
      <c r="PWG1" s="65"/>
      <c r="PWH1" s="65"/>
      <c r="PWI1" s="65"/>
      <c r="PWJ1" s="65"/>
      <c r="PWK1" s="65"/>
      <c r="PWL1" s="65"/>
      <c r="PWM1" s="65"/>
      <c r="PWN1" s="65"/>
      <c r="PWO1" s="65"/>
      <c r="PWP1" s="65"/>
      <c r="PWQ1" s="65"/>
      <c r="PWR1" s="65"/>
      <c r="PWS1" s="65"/>
      <c r="PWT1" s="65"/>
      <c r="PWU1" s="65"/>
      <c r="PWV1" s="65"/>
      <c r="PWW1" s="65"/>
      <c r="PWX1" s="65"/>
      <c r="PWY1" s="65"/>
      <c r="PWZ1" s="65"/>
      <c r="PXA1" s="65"/>
      <c r="PXB1" s="65"/>
      <c r="PXC1" s="65"/>
      <c r="PXD1" s="65"/>
      <c r="PXE1" s="65"/>
      <c r="PXF1" s="65"/>
      <c r="PXG1" s="65"/>
      <c r="PXH1" s="65"/>
      <c r="PXI1" s="65"/>
      <c r="PXJ1" s="65"/>
      <c r="PXK1" s="65"/>
      <c r="PXL1" s="65"/>
      <c r="PXM1" s="65"/>
      <c r="PXN1" s="65"/>
      <c r="PXO1" s="65"/>
      <c r="PXP1" s="65"/>
      <c r="PXQ1" s="65"/>
      <c r="PXR1" s="65"/>
      <c r="PXS1" s="65"/>
      <c r="PXT1" s="65"/>
      <c r="PXU1" s="65"/>
      <c r="PXV1" s="65"/>
      <c r="PXW1" s="65"/>
      <c r="PXX1" s="65"/>
      <c r="PXY1" s="65"/>
      <c r="PXZ1" s="65"/>
      <c r="PYA1" s="65"/>
      <c r="PYB1" s="65"/>
      <c r="PYC1" s="65"/>
      <c r="PYD1" s="65"/>
      <c r="PYE1" s="65"/>
      <c r="PYF1" s="65"/>
      <c r="PYG1" s="65"/>
      <c r="PYH1" s="65"/>
      <c r="PYI1" s="65"/>
      <c r="PYJ1" s="65"/>
      <c r="PYK1" s="65"/>
      <c r="PYL1" s="65"/>
      <c r="PYM1" s="65"/>
      <c r="PYN1" s="65"/>
      <c r="PYO1" s="65"/>
      <c r="PYP1" s="65"/>
      <c r="PYQ1" s="65"/>
      <c r="PYR1" s="65"/>
      <c r="PYS1" s="65"/>
      <c r="PYT1" s="65"/>
      <c r="PYU1" s="65"/>
      <c r="PYV1" s="65"/>
      <c r="PYW1" s="65"/>
      <c r="PYX1" s="65"/>
      <c r="PYY1" s="65"/>
      <c r="PYZ1" s="65"/>
      <c r="PZA1" s="65"/>
      <c r="PZB1" s="65"/>
      <c r="PZC1" s="65"/>
      <c r="PZD1" s="65"/>
      <c r="PZE1" s="65"/>
      <c r="PZF1" s="65"/>
      <c r="PZG1" s="65"/>
      <c r="PZH1" s="65"/>
      <c r="PZI1" s="65"/>
      <c r="PZJ1" s="65"/>
      <c r="PZK1" s="65"/>
      <c r="PZL1" s="65"/>
      <c r="PZM1" s="65"/>
      <c r="PZN1" s="65"/>
      <c r="PZO1" s="65"/>
      <c r="PZP1" s="65"/>
      <c r="PZQ1" s="65"/>
      <c r="PZR1" s="65"/>
      <c r="PZS1" s="65"/>
      <c r="PZT1" s="65"/>
      <c r="PZU1" s="65"/>
      <c r="PZV1" s="65"/>
      <c r="PZW1" s="65"/>
      <c r="PZX1" s="65"/>
      <c r="PZY1" s="65"/>
      <c r="PZZ1" s="65"/>
      <c r="QAA1" s="65"/>
      <c r="QAB1" s="65"/>
      <c r="QAC1" s="65"/>
      <c r="QAD1" s="65"/>
      <c r="QAE1" s="65"/>
      <c r="QAF1" s="65"/>
      <c r="QAG1" s="65"/>
      <c r="QAH1" s="65"/>
      <c r="QAI1" s="65"/>
      <c r="QAJ1" s="65"/>
      <c r="QAK1" s="65"/>
      <c r="QAL1" s="65"/>
      <c r="QAM1" s="65"/>
      <c r="QAN1" s="65"/>
      <c r="QAO1" s="65"/>
      <c r="QAP1" s="65"/>
      <c r="QAQ1" s="65"/>
      <c r="QAR1" s="65"/>
      <c r="QAS1" s="65"/>
      <c r="QAT1" s="65"/>
      <c r="QAU1" s="65"/>
      <c r="QAV1" s="65"/>
      <c r="QAW1" s="65"/>
      <c r="QAX1" s="65"/>
      <c r="QAY1" s="65"/>
      <c r="QAZ1" s="65"/>
      <c r="QBA1" s="65"/>
      <c r="QBB1" s="65"/>
      <c r="QBC1" s="65"/>
      <c r="QBD1" s="65"/>
      <c r="QBE1" s="65"/>
      <c r="QBF1" s="65"/>
      <c r="QBG1" s="65"/>
      <c r="QBH1" s="65"/>
      <c r="QBI1" s="65"/>
      <c r="QBJ1" s="65"/>
      <c r="QBK1" s="65"/>
      <c r="QBL1" s="65"/>
      <c r="QBM1" s="65"/>
      <c r="QBN1" s="65"/>
      <c r="QBO1" s="65"/>
      <c r="QBP1" s="65"/>
      <c r="QBQ1" s="65"/>
      <c r="QBR1" s="65"/>
      <c r="QBS1" s="65"/>
      <c r="QBT1" s="65"/>
      <c r="QBU1" s="65"/>
      <c r="QBV1" s="65"/>
      <c r="QBW1" s="65"/>
      <c r="QBX1" s="65"/>
      <c r="QBY1" s="65"/>
      <c r="QBZ1" s="65"/>
      <c r="QCA1" s="65"/>
      <c r="QCB1" s="65"/>
      <c r="QCC1" s="65"/>
      <c r="QCD1" s="65"/>
      <c r="QCE1" s="65"/>
      <c r="QCF1" s="65"/>
      <c r="QCG1" s="65"/>
      <c r="QCH1" s="65"/>
      <c r="QCI1" s="65"/>
      <c r="QCJ1" s="65"/>
      <c r="QCK1" s="65"/>
      <c r="QCL1" s="65"/>
      <c r="QCM1" s="65"/>
      <c r="QCN1" s="65"/>
      <c r="QCO1" s="65"/>
      <c r="QCP1" s="65"/>
      <c r="QCQ1" s="65"/>
      <c r="QCR1" s="65"/>
      <c r="QCS1" s="65"/>
      <c r="QCT1" s="65"/>
      <c r="QCU1" s="65"/>
      <c r="QCV1" s="65"/>
      <c r="QCW1" s="65"/>
      <c r="QCX1" s="65"/>
      <c r="QCY1" s="65"/>
      <c r="QCZ1" s="65"/>
      <c r="QDA1" s="65"/>
      <c r="QDB1" s="65"/>
      <c r="QDC1" s="65"/>
      <c r="QDD1" s="65"/>
      <c r="QDE1" s="65"/>
      <c r="QDF1" s="65"/>
      <c r="QDG1" s="65"/>
      <c r="QDH1" s="65"/>
      <c r="QDI1" s="65"/>
      <c r="QDJ1" s="65"/>
      <c r="QDK1" s="65"/>
      <c r="QDL1" s="65"/>
      <c r="QDM1" s="65"/>
      <c r="QDN1" s="65"/>
      <c r="QDO1" s="65"/>
      <c r="QDP1" s="65"/>
      <c r="QDQ1" s="65"/>
      <c r="QDR1" s="65"/>
      <c r="QDS1" s="65"/>
      <c r="QDT1" s="65"/>
      <c r="QDU1" s="65"/>
      <c r="QDV1" s="65"/>
      <c r="QDW1" s="65"/>
      <c r="QDX1" s="65"/>
      <c r="QDY1" s="65"/>
      <c r="QDZ1" s="65"/>
      <c r="QEA1" s="65"/>
      <c r="QEB1" s="65"/>
      <c r="QEC1" s="65"/>
      <c r="QED1" s="65"/>
      <c r="QEE1" s="65"/>
      <c r="QEF1" s="65"/>
      <c r="QEG1" s="65"/>
      <c r="QEH1" s="65"/>
      <c r="QEI1" s="65"/>
      <c r="QEJ1" s="65"/>
      <c r="QEK1" s="65"/>
      <c r="QEL1" s="65"/>
      <c r="QEM1" s="65"/>
      <c r="QEN1" s="65"/>
      <c r="QEO1" s="65"/>
      <c r="QEP1" s="65"/>
      <c r="QEQ1" s="65"/>
      <c r="QER1" s="65"/>
      <c r="QES1" s="65"/>
      <c r="QET1" s="65"/>
      <c r="QEU1" s="65"/>
      <c r="QEV1" s="65"/>
      <c r="QEW1" s="65"/>
      <c r="QEX1" s="65"/>
      <c r="QEY1" s="65"/>
      <c r="QEZ1" s="65"/>
      <c r="QFA1" s="65"/>
      <c r="QFB1" s="65"/>
      <c r="QFC1" s="65"/>
      <c r="QFD1" s="65"/>
      <c r="QFE1" s="65"/>
      <c r="QFF1" s="65"/>
      <c r="QFG1" s="65"/>
      <c r="QFH1" s="65"/>
      <c r="QFI1" s="65"/>
      <c r="QFJ1" s="65"/>
      <c r="QFK1" s="65"/>
      <c r="QFL1" s="65"/>
      <c r="QFM1" s="65"/>
      <c r="QFN1" s="65"/>
      <c r="QFO1" s="65"/>
      <c r="QFP1" s="65"/>
      <c r="QFQ1" s="65"/>
      <c r="QFR1" s="65"/>
      <c r="QFS1" s="65"/>
      <c r="QFT1" s="65"/>
      <c r="QFU1" s="65"/>
      <c r="QFV1" s="65"/>
      <c r="QFW1" s="65"/>
      <c r="QFX1" s="65"/>
      <c r="QFY1" s="65"/>
      <c r="QFZ1" s="65"/>
      <c r="QGA1" s="65"/>
      <c r="QGB1" s="65"/>
      <c r="QGC1" s="65"/>
      <c r="QGD1" s="65"/>
      <c r="QGE1" s="65"/>
      <c r="QGF1" s="65"/>
      <c r="QGG1" s="65"/>
      <c r="QGH1" s="65"/>
      <c r="QGI1" s="65"/>
      <c r="QGJ1" s="65"/>
      <c r="QGK1" s="65"/>
      <c r="QGL1" s="65"/>
      <c r="QGM1" s="65"/>
      <c r="QGN1" s="65"/>
      <c r="QGO1" s="65"/>
      <c r="QGP1" s="65"/>
      <c r="QGQ1" s="65"/>
      <c r="QGR1" s="65"/>
      <c r="QGS1" s="65"/>
      <c r="QGT1" s="65"/>
      <c r="QGU1" s="65"/>
      <c r="QGV1" s="65"/>
      <c r="QGW1" s="65"/>
      <c r="QGX1" s="65"/>
      <c r="QGY1" s="65"/>
      <c r="QGZ1" s="65"/>
      <c r="QHA1" s="65"/>
      <c r="QHB1" s="65"/>
      <c r="QHC1" s="65"/>
      <c r="QHD1" s="65"/>
      <c r="QHE1" s="65"/>
      <c r="QHF1" s="65"/>
      <c r="QHG1" s="65"/>
      <c r="QHH1" s="65"/>
      <c r="QHI1" s="65"/>
      <c r="QHJ1" s="65"/>
      <c r="QHK1" s="65"/>
      <c r="QHL1" s="65"/>
      <c r="QHM1" s="65"/>
      <c r="QHN1" s="65"/>
      <c r="QHO1" s="65"/>
      <c r="QHP1" s="65"/>
      <c r="QHQ1" s="65"/>
      <c r="QHR1" s="65"/>
      <c r="QHS1" s="65"/>
      <c r="QHT1" s="65"/>
      <c r="QHU1" s="65"/>
      <c r="QHV1" s="65"/>
      <c r="QHW1" s="65"/>
      <c r="QHX1" s="65"/>
      <c r="QHY1" s="65"/>
      <c r="QHZ1" s="65"/>
      <c r="QIA1" s="65"/>
      <c r="QIB1" s="65"/>
      <c r="QIC1" s="65"/>
      <c r="QID1" s="65"/>
      <c r="QIE1" s="65"/>
      <c r="QIF1" s="65"/>
      <c r="QIG1" s="65"/>
      <c r="QIH1" s="65"/>
      <c r="QII1" s="65"/>
      <c r="QIJ1" s="65"/>
      <c r="QIK1" s="65"/>
      <c r="QIL1" s="65"/>
      <c r="QIM1" s="65"/>
      <c r="QIN1" s="65"/>
      <c r="QIO1" s="65"/>
      <c r="QIP1" s="65"/>
      <c r="QIQ1" s="65"/>
      <c r="QIR1" s="65"/>
      <c r="QIS1" s="65"/>
      <c r="QIT1" s="65"/>
      <c r="QIU1" s="65"/>
      <c r="QIV1" s="65"/>
      <c r="QIW1" s="65"/>
      <c r="QIX1" s="65"/>
      <c r="QIY1" s="65"/>
      <c r="QIZ1" s="65"/>
      <c r="QJA1" s="65"/>
      <c r="QJB1" s="65"/>
      <c r="QJC1" s="65"/>
      <c r="QJD1" s="65"/>
      <c r="QJE1" s="65"/>
      <c r="QJF1" s="65"/>
      <c r="QJG1" s="65"/>
      <c r="QJH1" s="65"/>
      <c r="QJI1" s="65"/>
      <c r="QJJ1" s="65"/>
      <c r="QJK1" s="65"/>
      <c r="QJL1" s="65"/>
      <c r="QJM1" s="65"/>
      <c r="QJN1" s="65"/>
      <c r="QJO1" s="65"/>
      <c r="QJP1" s="65"/>
      <c r="QJQ1" s="65"/>
      <c r="QJR1" s="65"/>
      <c r="QJS1" s="65"/>
      <c r="QJT1" s="65"/>
      <c r="QJU1" s="65"/>
      <c r="QJV1" s="65"/>
      <c r="QJW1" s="65"/>
      <c r="QJX1" s="65"/>
      <c r="QJY1" s="65"/>
      <c r="QJZ1" s="65"/>
      <c r="QKA1" s="65"/>
      <c r="QKB1" s="65"/>
      <c r="QKC1" s="65"/>
      <c r="QKD1" s="65"/>
      <c r="QKE1" s="65"/>
      <c r="QKF1" s="65"/>
      <c r="QKG1" s="65"/>
      <c r="QKH1" s="65"/>
      <c r="QKI1" s="65"/>
      <c r="QKJ1" s="65"/>
      <c r="QKK1" s="65"/>
      <c r="QKL1" s="65"/>
      <c r="QKM1" s="65"/>
      <c r="QKN1" s="65"/>
      <c r="QKO1" s="65"/>
      <c r="QKP1" s="65"/>
      <c r="QKQ1" s="65"/>
      <c r="QKR1" s="65"/>
      <c r="QKS1" s="65"/>
      <c r="QKT1" s="65"/>
      <c r="QKU1" s="65"/>
      <c r="QKV1" s="65"/>
      <c r="QKW1" s="65"/>
      <c r="QKX1" s="65"/>
      <c r="QKY1" s="65"/>
      <c r="QKZ1" s="65"/>
      <c r="QLA1" s="65"/>
      <c r="QLB1" s="65"/>
      <c r="QLC1" s="65"/>
      <c r="QLD1" s="65"/>
      <c r="QLE1" s="65"/>
      <c r="QLF1" s="65"/>
      <c r="QLG1" s="65"/>
      <c r="QLH1" s="65"/>
      <c r="QLI1" s="65"/>
      <c r="QLJ1" s="65"/>
      <c r="QLK1" s="65"/>
      <c r="QLL1" s="65"/>
      <c r="QLM1" s="65"/>
      <c r="QLN1" s="65"/>
      <c r="QLO1" s="65"/>
      <c r="QLP1" s="65"/>
      <c r="QLQ1" s="65"/>
      <c r="QLR1" s="65"/>
      <c r="QLS1" s="65"/>
      <c r="QLT1" s="65"/>
      <c r="QLU1" s="65"/>
      <c r="QLV1" s="65"/>
      <c r="QLW1" s="65"/>
      <c r="QLX1" s="65"/>
      <c r="QLY1" s="65"/>
      <c r="QLZ1" s="65"/>
      <c r="QMA1" s="65"/>
      <c r="QMB1" s="65"/>
      <c r="QMC1" s="65"/>
      <c r="QMD1" s="65"/>
      <c r="QME1" s="65"/>
      <c r="QMF1" s="65"/>
      <c r="QMG1" s="65"/>
      <c r="QMH1" s="65"/>
      <c r="QMI1" s="65"/>
      <c r="QMJ1" s="65"/>
      <c r="QMK1" s="65"/>
      <c r="QML1" s="65"/>
      <c r="QMM1" s="65"/>
      <c r="QMN1" s="65"/>
      <c r="QMO1" s="65"/>
      <c r="QMP1" s="65"/>
      <c r="QMQ1" s="65"/>
      <c r="QMR1" s="65"/>
      <c r="QMS1" s="65"/>
      <c r="QMT1" s="65"/>
      <c r="QMU1" s="65"/>
      <c r="QMV1" s="65"/>
      <c r="QMW1" s="65"/>
      <c r="QMX1" s="65"/>
      <c r="QMY1" s="65"/>
      <c r="QMZ1" s="65"/>
      <c r="QNA1" s="65"/>
      <c r="QNB1" s="65"/>
      <c r="QNC1" s="65"/>
      <c r="QND1" s="65"/>
      <c r="QNE1" s="65"/>
      <c r="QNF1" s="65"/>
      <c r="QNG1" s="65"/>
      <c r="QNH1" s="65"/>
      <c r="QNI1" s="65"/>
      <c r="QNJ1" s="65"/>
      <c r="QNK1" s="65"/>
      <c r="QNL1" s="65"/>
      <c r="QNM1" s="65"/>
      <c r="QNN1" s="65"/>
      <c r="QNO1" s="65"/>
      <c r="QNP1" s="65"/>
      <c r="QNQ1" s="65"/>
      <c r="QNR1" s="65"/>
      <c r="QNS1" s="65"/>
      <c r="QNT1" s="65"/>
      <c r="QNU1" s="65"/>
      <c r="QNV1" s="65"/>
      <c r="QNW1" s="65"/>
      <c r="QNX1" s="65"/>
      <c r="QNY1" s="65"/>
      <c r="QNZ1" s="65"/>
      <c r="QOA1" s="65"/>
      <c r="QOB1" s="65"/>
      <c r="QOC1" s="65"/>
      <c r="QOD1" s="65"/>
      <c r="QOE1" s="65"/>
      <c r="QOF1" s="65"/>
      <c r="QOG1" s="65"/>
      <c r="QOH1" s="65"/>
      <c r="QOI1" s="65"/>
      <c r="QOJ1" s="65"/>
      <c r="QOK1" s="65"/>
      <c r="QOL1" s="65"/>
      <c r="QOM1" s="65"/>
      <c r="QON1" s="65"/>
      <c r="QOO1" s="65"/>
      <c r="QOP1" s="65"/>
      <c r="QOQ1" s="65"/>
      <c r="QOR1" s="65"/>
      <c r="QOS1" s="65"/>
      <c r="QOT1" s="65"/>
      <c r="QOU1" s="65"/>
      <c r="QOV1" s="65"/>
      <c r="QOW1" s="65"/>
      <c r="QOX1" s="65"/>
      <c r="QOY1" s="65"/>
      <c r="QOZ1" s="65"/>
      <c r="QPA1" s="65"/>
      <c r="QPB1" s="65"/>
      <c r="QPC1" s="65"/>
      <c r="QPD1" s="65"/>
      <c r="QPE1" s="65"/>
      <c r="QPF1" s="65"/>
      <c r="QPG1" s="65"/>
      <c r="QPH1" s="65"/>
      <c r="QPI1" s="65"/>
      <c r="QPJ1" s="65"/>
      <c r="QPK1" s="65"/>
      <c r="QPL1" s="65"/>
      <c r="QPM1" s="65"/>
      <c r="QPN1" s="65"/>
      <c r="QPO1" s="65"/>
      <c r="QPP1" s="65"/>
      <c r="QPQ1" s="65"/>
      <c r="QPR1" s="65"/>
      <c r="QPS1" s="65"/>
      <c r="QPT1" s="65"/>
      <c r="QPU1" s="65"/>
      <c r="QPV1" s="65"/>
      <c r="QPW1" s="65"/>
      <c r="QPX1" s="65"/>
      <c r="QPY1" s="65"/>
      <c r="QPZ1" s="65"/>
      <c r="QQA1" s="65"/>
      <c r="QQB1" s="65"/>
      <c r="QQC1" s="65"/>
      <c r="QQD1" s="65"/>
      <c r="QQE1" s="65"/>
      <c r="QQF1" s="65"/>
      <c r="QQG1" s="65"/>
      <c r="QQH1" s="65"/>
      <c r="QQI1" s="65"/>
      <c r="QQJ1" s="65"/>
      <c r="QQK1" s="65"/>
      <c r="QQL1" s="65"/>
      <c r="QQM1" s="65"/>
      <c r="QQN1" s="65"/>
      <c r="QQO1" s="65"/>
      <c r="QQP1" s="65"/>
      <c r="QQQ1" s="65"/>
      <c r="QQR1" s="65"/>
      <c r="QQS1" s="65"/>
      <c r="QQT1" s="65"/>
      <c r="QQU1" s="65"/>
      <c r="QQV1" s="65"/>
      <c r="QQW1" s="65"/>
      <c r="QQX1" s="65"/>
      <c r="QQY1" s="65"/>
      <c r="QQZ1" s="65"/>
      <c r="QRA1" s="65"/>
      <c r="QRB1" s="65"/>
      <c r="QRC1" s="65"/>
      <c r="QRD1" s="65"/>
      <c r="QRE1" s="65"/>
      <c r="QRF1" s="65"/>
      <c r="QRG1" s="65"/>
      <c r="QRH1" s="65"/>
      <c r="QRI1" s="65"/>
      <c r="QRJ1" s="65"/>
      <c r="QRK1" s="65"/>
      <c r="QRL1" s="65"/>
      <c r="QRM1" s="65"/>
      <c r="QRN1" s="65"/>
      <c r="QRO1" s="65"/>
      <c r="QRP1" s="65"/>
      <c r="QRQ1" s="65"/>
      <c r="QRR1" s="65"/>
      <c r="QRS1" s="65"/>
      <c r="QRT1" s="65"/>
      <c r="QRU1" s="65"/>
      <c r="QRV1" s="65"/>
      <c r="QRW1" s="65"/>
      <c r="QRX1" s="65"/>
      <c r="QRY1" s="65"/>
      <c r="QRZ1" s="65"/>
      <c r="QSA1" s="65"/>
      <c r="QSB1" s="65"/>
      <c r="QSC1" s="65"/>
      <c r="QSD1" s="65"/>
      <c r="QSE1" s="65"/>
      <c r="QSF1" s="65"/>
      <c r="QSG1" s="65"/>
      <c r="QSH1" s="65"/>
      <c r="QSI1" s="65"/>
      <c r="QSJ1" s="65"/>
      <c r="QSK1" s="65"/>
      <c r="QSL1" s="65"/>
      <c r="QSM1" s="65"/>
      <c r="QSN1" s="65"/>
      <c r="QSO1" s="65"/>
      <c r="QSP1" s="65"/>
      <c r="QSQ1" s="65"/>
      <c r="QSR1" s="65"/>
      <c r="QSS1" s="65"/>
      <c r="QST1" s="65"/>
      <c r="QSU1" s="65"/>
      <c r="QSV1" s="65"/>
      <c r="QSW1" s="65"/>
      <c r="QSX1" s="65"/>
      <c r="QSY1" s="65"/>
      <c r="QSZ1" s="65"/>
      <c r="QTA1" s="65"/>
      <c r="QTB1" s="65"/>
      <c r="QTC1" s="65"/>
      <c r="QTD1" s="65"/>
      <c r="QTE1" s="65"/>
      <c r="QTF1" s="65"/>
      <c r="QTG1" s="65"/>
      <c r="QTH1" s="65"/>
      <c r="QTI1" s="65"/>
      <c r="QTJ1" s="65"/>
      <c r="QTK1" s="65"/>
      <c r="QTL1" s="65"/>
      <c r="QTM1" s="65"/>
      <c r="QTN1" s="65"/>
      <c r="QTO1" s="65"/>
      <c r="QTP1" s="65"/>
      <c r="QTQ1" s="65"/>
      <c r="QTR1" s="65"/>
      <c r="QTS1" s="65"/>
      <c r="QTT1" s="65"/>
      <c r="QTU1" s="65"/>
      <c r="QTV1" s="65"/>
      <c r="QTW1" s="65"/>
      <c r="QTX1" s="65"/>
      <c r="QTY1" s="65"/>
      <c r="QTZ1" s="65"/>
      <c r="QUA1" s="65"/>
      <c r="QUB1" s="65"/>
      <c r="QUC1" s="65"/>
      <c r="QUD1" s="65"/>
      <c r="QUE1" s="65"/>
      <c r="QUF1" s="65"/>
      <c r="QUG1" s="65"/>
      <c r="QUH1" s="65"/>
      <c r="QUI1" s="65"/>
      <c r="QUJ1" s="65"/>
      <c r="QUK1" s="65"/>
      <c r="QUL1" s="65"/>
      <c r="QUM1" s="65"/>
      <c r="QUN1" s="65"/>
      <c r="QUO1" s="65"/>
      <c r="QUP1" s="65"/>
      <c r="QUQ1" s="65"/>
      <c r="QUR1" s="65"/>
      <c r="QUS1" s="65"/>
      <c r="QUT1" s="65"/>
      <c r="QUU1" s="65"/>
      <c r="QUV1" s="65"/>
      <c r="QUW1" s="65"/>
      <c r="QUX1" s="65"/>
      <c r="QUY1" s="65"/>
      <c r="QUZ1" s="65"/>
      <c r="QVA1" s="65"/>
      <c r="QVB1" s="65"/>
      <c r="QVC1" s="65"/>
      <c r="QVD1" s="65"/>
      <c r="QVE1" s="65"/>
      <c r="QVF1" s="65"/>
      <c r="QVG1" s="65"/>
      <c r="QVH1" s="65"/>
      <c r="QVI1" s="65"/>
      <c r="QVJ1" s="65"/>
      <c r="QVK1" s="65"/>
      <c r="QVL1" s="65"/>
      <c r="QVM1" s="65"/>
      <c r="QVN1" s="65"/>
      <c r="QVO1" s="65"/>
      <c r="QVP1" s="65"/>
      <c r="QVQ1" s="65"/>
      <c r="QVR1" s="65"/>
      <c r="QVS1" s="65"/>
      <c r="QVT1" s="65"/>
      <c r="QVU1" s="65"/>
      <c r="QVV1" s="65"/>
      <c r="QVW1" s="65"/>
      <c r="QVX1" s="65"/>
      <c r="QVY1" s="65"/>
      <c r="QVZ1" s="65"/>
      <c r="QWA1" s="65"/>
      <c r="QWB1" s="65"/>
      <c r="QWC1" s="65"/>
      <c r="QWD1" s="65"/>
      <c r="QWE1" s="65"/>
      <c r="QWF1" s="65"/>
      <c r="QWG1" s="65"/>
      <c r="QWH1" s="65"/>
      <c r="QWI1" s="65"/>
      <c r="QWJ1" s="65"/>
      <c r="QWK1" s="65"/>
      <c r="QWL1" s="65"/>
      <c r="QWM1" s="65"/>
      <c r="QWN1" s="65"/>
      <c r="QWO1" s="65"/>
      <c r="QWP1" s="65"/>
      <c r="QWQ1" s="65"/>
      <c r="QWR1" s="65"/>
      <c r="QWS1" s="65"/>
      <c r="QWT1" s="65"/>
      <c r="QWU1" s="65"/>
      <c r="QWV1" s="65"/>
      <c r="QWW1" s="65"/>
      <c r="QWX1" s="65"/>
      <c r="QWY1" s="65"/>
      <c r="QWZ1" s="65"/>
      <c r="QXA1" s="65"/>
      <c r="QXB1" s="65"/>
      <c r="QXC1" s="65"/>
      <c r="QXD1" s="65"/>
      <c r="QXE1" s="65"/>
      <c r="QXF1" s="65"/>
      <c r="QXG1" s="65"/>
      <c r="QXH1" s="65"/>
      <c r="QXI1" s="65"/>
      <c r="QXJ1" s="65"/>
      <c r="QXK1" s="65"/>
      <c r="QXL1" s="65"/>
      <c r="QXM1" s="65"/>
      <c r="QXN1" s="65"/>
      <c r="QXO1" s="65"/>
      <c r="QXP1" s="65"/>
      <c r="QXQ1" s="65"/>
      <c r="QXR1" s="65"/>
      <c r="QXS1" s="65"/>
      <c r="QXT1" s="65"/>
      <c r="QXU1" s="65"/>
      <c r="QXV1" s="65"/>
      <c r="QXW1" s="65"/>
      <c r="QXX1" s="65"/>
      <c r="QXY1" s="65"/>
      <c r="QXZ1" s="65"/>
      <c r="QYA1" s="65"/>
      <c r="QYB1" s="65"/>
      <c r="QYC1" s="65"/>
      <c r="QYD1" s="65"/>
      <c r="QYE1" s="65"/>
      <c r="QYF1" s="65"/>
      <c r="QYG1" s="65"/>
      <c r="QYH1" s="65"/>
      <c r="QYI1" s="65"/>
      <c r="QYJ1" s="65"/>
      <c r="QYK1" s="65"/>
      <c r="QYL1" s="65"/>
      <c r="QYM1" s="65"/>
      <c r="QYN1" s="65"/>
      <c r="QYO1" s="65"/>
      <c r="QYP1" s="65"/>
      <c r="QYQ1" s="65"/>
      <c r="QYR1" s="65"/>
      <c r="QYS1" s="65"/>
      <c r="QYT1" s="65"/>
      <c r="QYU1" s="65"/>
      <c r="QYV1" s="65"/>
      <c r="QYW1" s="65"/>
      <c r="QYX1" s="65"/>
      <c r="QYY1" s="65"/>
      <c r="QYZ1" s="65"/>
      <c r="QZA1" s="65"/>
      <c r="QZB1" s="65"/>
      <c r="QZC1" s="65"/>
      <c r="QZD1" s="65"/>
      <c r="QZE1" s="65"/>
      <c r="QZF1" s="65"/>
      <c r="QZG1" s="65"/>
      <c r="QZH1" s="65"/>
      <c r="QZI1" s="65"/>
      <c r="QZJ1" s="65"/>
      <c r="QZK1" s="65"/>
      <c r="QZL1" s="65"/>
      <c r="QZM1" s="65"/>
      <c r="QZN1" s="65"/>
      <c r="QZO1" s="65"/>
      <c r="QZP1" s="65"/>
      <c r="QZQ1" s="65"/>
      <c r="QZR1" s="65"/>
      <c r="QZS1" s="65"/>
      <c r="QZT1" s="65"/>
      <c r="QZU1" s="65"/>
      <c r="QZV1" s="65"/>
      <c r="QZW1" s="65"/>
      <c r="QZX1" s="65"/>
      <c r="QZY1" s="65"/>
      <c r="QZZ1" s="65"/>
      <c r="RAA1" s="65"/>
      <c r="RAB1" s="65"/>
      <c r="RAC1" s="65"/>
      <c r="RAD1" s="65"/>
      <c r="RAE1" s="65"/>
      <c r="RAF1" s="65"/>
      <c r="RAG1" s="65"/>
      <c r="RAH1" s="65"/>
      <c r="RAI1" s="65"/>
      <c r="RAJ1" s="65"/>
      <c r="RAK1" s="65"/>
      <c r="RAL1" s="65"/>
      <c r="RAM1" s="65"/>
      <c r="RAN1" s="65"/>
      <c r="RAO1" s="65"/>
      <c r="RAP1" s="65"/>
      <c r="RAQ1" s="65"/>
      <c r="RAR1" s="65"/>
      <c r="RAS1" s="65"/>
      <c r="RAT1" s="65"/>
      <c r="RAU1" s="65"/>
      <c r="RAV1" s="65"/>
      <c r="RAW1" s="65"/>
      <c r="RAX1" s="65"/>
      <c r="RAY1" s="65"/>
      <c r="RAZ1" s="65"/>
      <c r="RBA1" s="65"/>
      <c r="RBB1" s="65"/>
      <c r="RBC1" s="65"/>
      <c r="RBD1" s="65"/>
      <c r="RBE1" s="65"/>
      <c r="RBF1" s="65"/>
      <c r="RBG1" s="65"/>
      <c r="RBH1" s="65"/>
      <c r="RBI1" s="65"/>
      <c r="RBJ1" s="65"/>
      <c r="RBK1" s="65"/>
      <c r="RBL1" s="65"/>
      <c r="RBM1" s="65"/>
      <c r="RBN1" s="65"/>
      <c r="RBO1" s="65"/>
      <c r="RBP1" s="65"/>
      <c r="RBQ1" s="65"/>
      <c r="RBR1" s="65"/>
      <c r="RBS1" s="65"/>
      <c r="RBT1" s="65"/>
      <c r="RBU1" s="65"/>
      <c r="RBV1" s="65"/>
      <c r="RBW1" s="65"/>
      <c r="RBX1" s="65"/>
      <c r="RBY1" s="65"/>
      <c r="RBZ1" s="65"/>
      <c r="RCA1" s="65"/>
      <c r="RCB1" s="65"/>
      <c r="RCC1" s="65"/>
      <c r="RCD1" s="65"/>
      <c r="RCE1" s="65"/>
      <c r="RCF1" s="65"/>
      <c r="RCG1" s="65"/>
      <c r="RCH1" s="65"/>
      <c r="RCI1" s="65"/>
      <c r="RCJ1" s="65"/>
      <c r="RCK1" s="65"/>
      <c r="RCL1" s="65"/>
      <c r="RCM1" s="65"/>
      <c r="RCN1" s="65"/>
      <c r="RCO1" s="65"/>
      <c r="RCP1" s="65"/>
      <c r="RCQ1" s="65"/>
      <c r="RCR1" s="65"/>
      <c r="RCS1" s="65"/>
      <c r="RCT1" s="65"/>
      <c r="RCU1" s="65"/>
      <c r="RCV1" s="65"/>
      <c r="RCW1" s="65"/>
      <c r="RCX1" s="65"/>
      <c r="RCY1" s="65"/>
      <c r="RCZ1" s="65"/>
      <c r="RDA1" s="65"/>
      <c r="RDB1" s="65"/>
      <c r="RDC1" s="65"/>
      <c r="RDD1" s="65"/>
      <c r="RDE1" s="65"/>
      <c r="RDF1" s="65"/>
      <c r="RDG1" s="65"/>
      <c r="RDH1" s="65"/>
      <c r="RDI1" s="65"/>
      <c r="RDJ1" s="65"/>
      <c r="RDK1" s="65"/>
      <c r="RDL1" s="65"/>
      <c r="RDM1" s="65"/>
      <c r="RDN1" s="65"/>
      <c r="RDO1" s="65"/>
      <c r="RDP1" s="65"/>
      <c r="RDQ1" s="65"/>
      <c r="RDR1" s="65"/>
      <c r="RDS1" s="65"/>
      <c r="RDT1" s="65"/>
      <c r="RDU1" s="65"/>
      <c r="RDV1" s="65"/>
      <c r="RDW1" s="65"/>
      <c r="RDX1" s="65"/>
      <c r="RDY1" s="65"/>
      <c r="RDZ1" s="65"/>
      <c r="REA1" s="65"/>
      <c r="REB1" s="65"/>
      <c r="REC1" s="65"/>
      <c r="RED1" s="65"/>
      <c r="REE1" s="65"/>
      <c r="REF1" s="65"/>
      <c r="REG1" s="65"/>
      <c r="REH1" s="65"/>
      <c r="REI1" s="65"/>
      <c r="REJ1" s="65"/>
      <c r="REK1" s="65"/>
      <c r="REL1" s="65"/>
      <c r="REM1" s="65"/>
      <c r="REN1" s="65"/>
      <c r="REO1" s="65"/>
      <c r="REP1" s="65"/>
      <c r="REQ1" s="65"/>
      <c r="RER1" s="65"/>
      <c r="RES1" s="65"/>
      <c r="RET1" s="65"/>
      <c r="REU1" s="65"/>
      <c r="REV1" s="65"/>
      <c r="REW1" s="65"/>
      <c r="REX1" s="65"/>
      <c r="REY1" s="65"/>
      <c r="REZ1" s="65"/>
      <c r="RFA1" s="65"/>
      <c r="RFB1" s="65"/>
      <c r="RFC1" s="65"/>
      <c r="RFD1" s="65"/>
      <c r="RFE1" s="65"/>
      <c r="RFF1" s="65"/>
      <c r="RFG1" s="65"/>
      <c r="RFH1" s="65"/>
      <c r="RFI1" s="65"/>
      <c r="RFJ1" s="65"/>
      <c r="RFK1" s="65"/>
      <c r="RFL1" s="65"/>
      <c r="RFM1" s="65"/>
      <c r="RFN1" s="65"/>
      <c r="RFO1" s="65"/>
      <c r="RFP1" s="65"/>
      <c r="RFQ1" s="65"/>
      <c r="RFR1" s="65"/>
      <c r="RFS1" s="65"/>
      <c r="RFT1" s="65"/>
      <c r="RFU1" s="65"/>
      <c r="RFV1" s="65"/>
      <c r="RFW1" s="65"/>
      <c r="RFX1" s="65"/>
      <c r="RFY1" s="65"/>
      <c r="RFZ1" s="65"/>
      <c r="RGA1" s="65"/>
      <c r="RGB1" s="65"/>
      <c r="RGC1" s="65"/>
      <c r="RGD1" s="65"/>
      <c r="RGE1" s="65"/>
      <c r="RGF1" s="65"/>
      <c r="RGG1" s="65"/>
      <c r="RGH1" s="65"/>
      <c r="RGI1" s="65"/>
      <c r="RGJ1" s="65"/>
      <c r="RGK1" s="65"/>
      <c r="RGL1" s="65"/>
      <c r="RGM1" s="65"/>
      <c r="RGN1" s="65"/>
      <c r="RGO1" s="65"/>
      <c r="RGP1" s="65"/>
      <c r="RGQ1" s="65"/>
      <c r="RGR1" s="65"/>
      <c r="RGS1" s="65"/>
      <c r="RGT1" s="65"/>
      <c r="RGU1" s="65"/>
      <c r="RGV1" s="65"/>
      <c r="RGW1" s="65"/>
      <c r="RGX1" s="65"/>
      <c r="RGY1" s="65"/>
      <c r="RGZ1" s="65"/>
      <c r="RHA1" s="65"/>
      <c r="RHB1" s="65"/>
      <c r="RHC1" s="65"/>
      <c r="RHD1" s="65"/>
      <c r="RHE1" s="65"/>
      <c r="RHF1" s="65"/>
      <c r="RHG1" s="65"/>
      <c r="RHH1" s="65"/>
      <c r="RHI1" s="65"/>
      <c r="RHJ1" s="65"/>
      <c r="RHK1" s="65"/>
      <c r="RHL1" s="65"/>
      <c r="RHM1" s="65"/>
      <c r="RHN1" s="65"/>
      <c r="RHO1" s="65"/>
      <c r="RHP1" s="65"/>
      <c r="RHQ1" s="65"/>
      <c r="RHR1" s="65"/>
      <c r="RHS1" s="65"/>
      <c r="RHT1" s="65"/>
      <c r="RHU1" s="65"/>
      <c r="RHV1" s="65"/>
      <c r="RHW1" s="65"/>
      <c r="RHX1" s="65"/>
      <c r="RHY1" s="65"/>
      <c r="RHZ1" s="65"/>
      <c r="RIA1" s="65"/>
      <c r="RIB1" s="65"/>
      <c r="RIC1" s="65"/>
      <c r="RID1" s="65"/>
      <c r="RIE1" s="65"/>
      <c r="RIF1" s="65"/>
      <c r="RIG1" s="65"/>
      <c r="RIH1" s="65"/>
      <c r="RII1" s="65"/>
      <c r="RIJ1" s="65"/>
      <c r="RIK1" s="65"/>
      <c r="RIL1" s="65"/>
      <c r="RIM1" s="65"/>
      <c r="RIN1" s="65"/>
      <c r="RIO1" s="65"/>
      <c r="RIP1" s="65"/>
      <c r="RIQ1" s="65"/>
      <c r="RIR1" s="65"/>
      <c r="RIS1" s="65"/>
      <c r="RIT1" s="65"/>
      <c r="RIU1" s="65"/>
      <c r="RIV1" s="65"/>
      <c r="RIW1" s="65"/>
      <c r="RIX1" s="65"/>
      <c r="RIY1" s="65"/>
      <c r="RIZ1" s="65"/>
      <c r="RJA1" s="65"/>
      <c r="RJB1" s="65"/>
      <c r="RJC1" s="65"/>
      <c r="RJD1" s="65"/>
      <c r="RJE1" s="65"/>
      <c r="RJF1" s="65"/>
      <c r="RJG1" s="65"/>
      <c r="RJH1" s="65"/>
      <c r="RJI1" s="65"/>
      <c r="RJJ1" s="65"/>
      <c r="RJK1" s="65"/>
      <c r="RJL1" s="65"/>
      <c r="RJM1" s="65"/>
      <c r="RJN1" s="65"/>
      <c r="RJO1" s="65"/>
      <c r="RJP1" s="65"/>
      <c r="RJQ1" s="65"/>
      <c r="RJR1" s="65"/>
      <c r="RJS1" s="65"/>
      <c r="RJT1" s="65"/>
      <c r="RJU1" s="65"/>
      <c r="RJV1" s="65"/>
      <c r="RJW1" s="65"/>
      <c r="RJX1" s="65"/>
      <c r="RJY1" s="65"/>
      <c r="RJZ1" s="65"/>
      <c r="RKA1" s="65"/>
      <c r="RKB1" s="65"/>
      <c r="RKC1" s="65"/>
      <c r="RKD1" s="65"/>
      <c r="RKE1" s="65"/>
      <c r="RKF1" s="65"/>
      <c r="RKG1" s="65"/>
      <c r="RKH1" s="65"/>
      <c r="RKI1" s="65"/>
      <c r="RKJ1" s="65"/>
      <c r="RKK1" s="65"/>
      <c r="RKL1" s="65"/>
      <c r="RKM1" s="65"/>
      <c r="RKN1" s="65"/>
      <c r="RKO1" s="65"/>
      <c r="RKP1" s="65"/>
      <c r="RKQ1" s="65"/>
      <c r="RKR1" s="65"/>
      <c r="RKS1" s="65"/>
      <c r="RKT1" s="65"/>
      <c r="RKU1" s="65"/>
      <c r="RKV1" s="65"/>
      <c r="RKW1" s="65"/>
      <c r="RKX1" s="65"/>
      <c r="RKY1" s="65"/>
      <c r="RKZ1" s="65"/>
      <c r="RLA1" s="65"/>
      <c r="RLB1" s="65"/>
      <c r="RLC1" s="65"/>
      <c r="RLD1" s="65"/>
      <c r="RLE1" s="65"/>
      <c r="RLF1" s="65"/>
      <c r="RLG1" s="65"/>
      <c r="RLH1" s="65"/>
      <c r="RLI1" s="65"/>
      <c r="RLJ1" s="65"/>
      <c r="RLK1" s="65"/>
      <c r="RLL1" s="65"/>
      <c r="RLM1" s="65"/>
      <c r="RLN1" s="65"/>
      <c r="RLO1" s="65"/>
      <c r="RLP1" s="65"/>
      <c r="RLQ1" s="65"/>
      <c r="RLR1" s="65"/>
      <c r="RLS1" s="65"/>
      <c r="RLT1" s="65"/>
      <c r="RLU1" s="65"/>
      <c r="RLV1" s="65"/>
      <c r="RLW1" s="65"/>
      <c r="RLX1" s="65"/>
      <c r="RLY1" s="65"/>
      <c r="RLZ1" s="65"/>
      <c r="RMA1" s="65"/>
      <c r="RMB1" s="65"/>
      <c r="RMC1" s="65"/>
      <c r="RMD1" s="65"/>
      <c r="RME1" s="65"/>
      <c r="RMF1" s="65"/>
      <c r="RMG1" s="65"/>
      <c r="RMH1" s="65"/>
      <c r="RMI1" s="65"/>
      <c r="RMJ1" s="65"/>
      <c r="RMK1" s="65"/>
      <c r="RML1" s="65"/>
      <c r="RMM1" s="65"/>
      <c r="RMN1" s="65"/>
      <c r="RMO1" s="65"/>
      <c r="RMP1" s="65"/>
      <c r="RMQ1" s="65"/>
      <c r="RMR1" s="65"/>
      <c r="RMS1" s="65"/>
      <c r="RMT1" s="65"/>
      <c r="RMU1" s="65"/>
      <c r="RMV1" s="65"/>
      <c r="RMW1" s="65"/>
      <c r="RMX1" s="65"/>
      <c r="RMY1" s="65"/>
      <c r="RMZ1" s="65"/>
      <c r="RNA1" s="65"/>
      <c r="RNB1" s="65"/>
      <c r="RNC1" s="65"/>
      <c r="RND1" s="65"/>
      <c r="RNE1" s="65"/>
      <c r="RNF1" s="65"/>
      <c r="RNG1" s="65"/>
      <c r="RNH1" s="65"/>
      <c r="RNI1" s="65"/>
      <c r="RNJ1" s="65"/>
      <c r="RNK1" s="65"/>
      <c r="RNL1" s="65"/>
      <c r="RNM1" s="65"/>
      <c r="RNN1" s="65"/>
      <c r="RNO1" s="65"/>
      <c r="RNP1" s="65"/>
      <c r="RNQ1" s="65"/>
      <c r="RNR1" s="65"/>
      <c r="RNS1" s="65"/>
      <c r="RNT1" s="65"/>
      <c r="RNU1" s="65"/>
      <c r="RNV1" s="65"/>
      <c r="RNW1" s="65"/>
      <c r="RNX1" s="65"/>
      <c r="RNY1" s="65"/>
      <c r="RNZ1" s="65"/>
      <c r="ROA1" s="65"/>
      <c r="ROB1" s="65"/>
      <c r="ROC1" s="65"/>
      <c r="ROD1" s="65"/>
      <c r="ROE1" s="65"/>
      <c r="ROF1" s="65"/>
      <c r="ROG1" s="65"/>
      <c r="ROH1" s="65"/>
      <c r="ROI1" s="65"/>
      <c r="ROJ1" s="65"/>
      <c r="ROK1" s="65"/>
      <c r="ROL1" s="65"/>
      <c r="ROM1" s="65"/>
      <c r="RON1" s="65"/>
      <c r="ROO1" s="65"/>
      <c r="ROP1" s="65"/>
      <c r="ROQ1" s="65"/>
      <c r="ROR1" s="65"/>
      <c r="ROS1" s="65"/>
      <c r="ROT1" s="65"/>
      <c r="ROU1" s="65"/>
      <c r="ROV1" s="65"/>
      <c r="ROW1" s="65"/>
      <c r="ROX1" s="65"/>
      <c r="ROY1" s="65"/>
      <c r="ROZ1" s="65"/>
      <c r="RPA1" s="65"/>
      <c r="RPB1" s="65"/>
      <c r="RPC1" s="65"/>
      <c r="RPD1" s="65"/>
      <c r="RPE1" s="65"/>
      <c r="RPF1" s="65"/>
      <c r="RPG1" s="65"/>
      <c r="RPH1" s="65"/>
      <c r="RPI1" s="65"/>
      <c r="RPJ1" s="65"/>
      <c r="RPK1" s="65"/>
      <c r="RPL1" s="65"/>
      <c r="RPM1" s="65"/>
      <c r="RPN1" s="65"/>
      <c r="RPO1" s="65"/>
      <c r="RPP1" s="65"/>
      <c r="RPQ1" s="65"/>
      <c r="RPR1" s="65"/>
      <c r="RPS1" s="65"/>
      <c r="RPT1" s="65"/>
      <c r="RPU1" s="65"/>
      <c r="RPV1" s="65"/>
      <c r="RPW1" s="65"/>
      <c r="RPX1" s="65"/>
      <c r="RPY1" s="65"/>
      <c r="RPZ1" s="65"/>
      <c r="RQA1" s="65"/>
      <c r="RQB1" s="65"/>
      <c r="RQC1" s="65"/>
      <c r="RQD1" s="65"/>
      <c r="RQE1" s="65"/>
      <c r="RQF1" s="65"/>
      <c r="RQG1" s="65"/>
      <c r="RQH1" s="65"/>
      <c r="RQI1" s="65"/>
      <c r="RQJ1" s="65"/>
      <c r="RQK1" s="65"/>
      <c r="RQL1" s="65"/>
      <c r="RQM1" s="65"/>
      <c r="RQN1" s="65"/>
      <c r="RQO1" s="65"/>
      <c r="RQP1" s="65"/>
      <c r="RQQ1" s="65"/>
      <c r="RQR1" s="65"/>
      <c r="RQS1" s="65"/>
      <c r="RQT1" s="65"/>
      <c r="RQU1" s="65"/>
      <c r="RQV1" s="65"/>
      <c r="RQW1" s="65"/>
      <c r="RQX1" s="65"/>
      <c r="RQY1" s="65"/>
      <c r="RQZ1" s="65"/>
      <c r="RRA1" s="65"/>
      <c r="RRB1" s="65"/>
      <c r="RRC1" s="65"/>
      <c r="RRD1" s="65"/>
      <c r="RRE1" s="65"/>
      <c r="RRF1" s="65"/>
      <c r="RRG1" s="65"/>
      <c r="RRH1" s="65"/>
      <c r="RRI1" s="65"/>
      <c r="RRJ1" s="65"/>
      <c r="RRK1" s="65"/>
      <c r="RRL1" s="65"/>
      <c r="RRM1" s="65"/>
      <c r="RRN1" s="65"/>
      <c r="RRO1" s="65"/>
      <c r="RRP1" s="65"/>
      <c r="RRQ1" s="65"/>
      <c r="RRR1" s="65"/>
      <c r="RRS1" s="65"/>
      <c r="RRT1" s="65"/>
      <c r="RRU1" s="65"/>
      <c r="RRV1" s="65"/>
      <c r="RRW1" s="65"/>
      <c r="RRX1" s="65"/>
      <c r="RRY1" s="65"/>
      <c r="RRZ1" s="65"/>
      <c r="RSA1" s="65"/>
      <c r="RSB1" s="65"/>
      <c r="RSC1" s="65"/>
      <c r="RSD1" s="65"/>
      <c r="RSE1" s="65"/>
      <c r="RSF1" s="65"/>
      <c r="RSG1" s="65"/>
      <c r="RSH1" s="65"/>
      <c r="RSI1" s="65"/>
      <c r="RSJ1" s="65"/>
      <c r="RSK1" s="65"/>
      <c r="RSL1" s="65"/>
      <c r="RSM1" s="65"/>
      <c r="RSN1" s="65"/>
      <c r="RSO1" s="65"/>
      <c r="RSP1" s="65"/>
      <c r="RSQ1" s="65"/>
      <c r="RSR1" s="65"/>
      <c r="RSS1" s="65"/>
      <c r="RST1" s="65"/>
      <c r="RSU1" s="65"/>
      <c r="RSV1" s="65"/>
      <c r="RSW1" s="65"/>
      <c r="RSX1" s="65"/>
      <c r="RSY1" s="65"/>
      <c r="RSZ1" s="65"/>
      <c r="RTA1" s="65"/>
      <c r="RTB1" s="65"/>
      <c r="RTC1" s="65"/>
      <c r="RTD1" s="65"/>
      <c r="RTE1" s="65"/>
      <c r="RTF1" s="65"/>
      <c r="RTG1" s="65"/>
      <c r="RTH1" s="65"/>
      <c r="RTI1" s="65"/>
      <c r="RTJ1" s="65"/>
      <c r="RTK1" s="65"/>
      <c r="RTL1" s="65"/>
      <c r="RTM1" s="65"/>
      <c r="RTN1" s="65"/>
      <c r="RTO1" s="65"/>
      <c r="RTP1" s="65"/>
      <c r="RTQ1" s="65"/>
      <c r="RTR1" s="65"/>
      <c r="RTS1" s="65"/>
      <c r="RTT1" s="65"/>
      <c r="RTU1" s="65"/>
      <c r="RTV1" s="65"/>
      <c r="RTW1" s="65"/>
      <c r="RTX1" s="65"/>
      <c r="RTY1" s="65"/>
      <c r="RTZ1" s="65"/>
      <c r="RUA1" s="65"/>
      <c r="RUB1" s="65"/>
      <c r="RUC1" s="65"/>
      <c r="RUD1" s="65"/>
      <c r="RUE1" s="65"/>
      <c r="RUF1" s="65"/>
      <c r="RUG1" s="65"/>
      <c r="RUH1" s="65"/>
      <c r="RUI1" s="65"/>
      <c r="RUJ1" s="65"/>
      <c r="RUK1" s="65"/>
      <c r="RUL1" s="65"/>
      <c r="RUM1" s="65"/>
      <c r="RUN1" s="65"/>
      <c r="RUO1" s="65"/>
      <c r="RUP1" s="65"/>
      <c r="RUQ1" s="65"/>
      <c r="RUR1" s="65"/>
      <c r="RUS1" s="65"/>
      <c r="RUT1" s="65"/>
      <c r="RUU1" s="65"/>
      <c r="RUV1" s="65"/>
      <c r="RUW1" s="65"/>
      <c r="RUX1" s="65"/>
      <c r="RUY1" s="65"/>
      <c r="RUZ1" s="65"/>
      <c r="RVA1" s="65"/>
      <c r="RVB1" s="65"/>
      <c r="RVC1" s="65"/>
      <c r="RVD1" s="65"/>
      <c r="RVE1" s="65"/>
      <c r="RVF1" s="65"/>
      <c r="RVG1" s="65"/>
      <c r="RVH1" s="65"/>
      <c r="RVI1" s="65"/>
      <c r="RVJ1" s="65"/>
      <c r="RVK1" s="65"/>
      <c r="RVL1" s="65"/>
      <c r="RVM1" s="65"/>
      <c r="RVN1" s="65"/>
      <c r="RVO1" s="65"/>
      <c r="RVP1" s="65"/>
      <c r="RVQ1" s="65"/>
      <c r="RVR1" s="65"/>
      <c r="RVS1" s="65"/>
      <c r="RVT1" s="65"/>
      <c r="RVU1" s="65"/>
      <c r="RVV1" s="65"/>
      <c r="RVW1" s="65"/>
      <c r="RVX1" s="65"/>
      <c r="RVY1" s="65"/>
      <c r="RVZ1" s="65"/>
      <c r="RWA1" s="65"/>
      <c r="RWB1" s="65"/>
      <c r="RWC1" s="65"/>
      <c r="RWD1" s="65"/>
      <c r="RWE1" s="65"/>
      <c r="RWF1" s="65"/>
      <c r="RWG1" s="65"/>
      <c r="RWH1" s="65"/>
      <c r="RWI1" s="65"/>
      <c r="RWJ1" s="65"/>
      <c r="RWK1" s="65"/>
      <c r="RWL1" s="65"/>
      <c r="RWM1" s="65"/>
      <c r="RWN1" s="65"/>
      <c r="RWO1" s="65"/>
      <c r="RWP1" s="65"/>
      <c r="RWQ1" s="65"/>
      <c r="RWR1" s="65"/>
      <c r="RWS1" s="65"/>
      <c r="RWT1" s="65"/>
      <c r="RWU1" s="65"/>
      <c r="RWV1" s="65"/>
      <c r="RWW1" s="65"/>
      <c r="RWX1" s="65"/>
      <c r="RWY1" s="65"/>
      <c r="RWZ1" s="65"/>
      <c r="RXA1" s="65"/>
      <c r="RXB1" s="65"/>
      <c r="RXC1" s="65"/>
      <c r="RXD1" s="65"/>
      <c r="RXE1" s="65"/>
      <c r="RXF1" s="65"/>
      <c r="RXG1" s="65"/>
      <c r="RXH1" s="65"/>
      <c r="RXI1" s="65"/>
      <c r="RXJ1" s="65"/>
      <c r="RXK1" s="65"/>
      <c r="RXL1" s="65"/>
      <c r="RXM1" s="65"/>
      <c r="RXN1" s="65"/>
      <c r="RXO1" s="65"/>
      <c r="RXP1" s="65"/>
      <c r="RXQ1" s="65"/>
      <c r="RXR1" s="65"/>
      <c r="RXS1" s="65"/>
      <c r="RXT1" s="65"/>
      <c r="RXU1" s="65"/>
      <c r="RXV1" s="65"/>
      <c r="RXW1" s="65"/>
      <c r="RXX1" s="65"/>
      <c r="RXY1" s="65"/>
      <c r="RXZ1" s="65"/>
      <c r="RYA1" s="65"/>
      <c r="RYB1" s="65"/>
      <c r="RYC1" s="65"/>
      <c r="RYD1" s="65"/>
      <c r="RYE1" s="65"/>
      <c r="RYF1" s="65"/>
      <c r="RYG1" s="65"/>
      <c r="RYH1" s="65"/>
      <c r="RYI1" s="65"/>
      <c r="RYJ1" s="65"/>
      <c r="RYK1" s="65"/>
      <c r="RYL1" s="65"/>
      <c r="RYM1" s="65"/>
      <c r="RYN1" s="65"/>
      <c r="RYO1" s="65"/>
      <c r="RYP1" s="65"/>
      <c r="RYQ1" s="65"/>
      <c r="RYR1" s="65"/>
      <c r="RYS1" s="65"/>
      <c r="RYT1" s="65"/>
      <c r="RYU1" s="65"/>
      <c r="RYV1" s="65"/>
      <c r="RYW1" s="65"/>
      <c r="RYX1" s="65"/>
      <c r="RYY1" s="65"/>
      <c r="RYZ1" s="65"/>
      <c r="RZA1" s="65"/>
      <c r="RZB1" s="65"/>
      <c r="RZC1" s="65"/>
      <c r="RZD1" s="65"/>
      <c r="RZE1" s="65"/>
      <c r="RZF1" s="65"/>
      <c r="RZG1" s="65"/>
      <c r="RZH1" s="65"/>
      <c r="RZI1" s="65"/>
      <c r="RZJ1" s="65"/>
      <c r="RZK1" s="65"/>
      <c r="RZL1" s="65"/>
      <c r="RZM1" s="65"/>
      <c r="RZN1" s="65"/>
      <c r="RZO1" s="65"/>
      <c r="RZP1" s="65"/>
      <c r="RZQ1" s="65"/>
      <c r="RZR1" s="65"/>
      <c r="RZS1" s="65"/>
      <c r="RZT1" s="65"/>
      <c r="RZU1" s="65"/>
      <c r="RZV1" s="65"/>
      <c r="RZW1" s="65"/>
      <c r="RZX1" s="65"/>
      <c r="RZY1" s="65"/>
      <c r="RZZ1" s="65"/>
      <c r="SAA1" s="65"/>
      <c r="SAB1" s="65"/>
      <c r="SAC1" s="65"/>
      <c r="SAD1" s="65"/>
      <c r="SAE1" s="65"/>
      <c r="SAF1" s="65"/>
      <c r="SAG1" s="65"/>
      <c r="SAH1" s="65"/>
      <c r="SAI1" s="65"/>
      <c r="SAJ1" s="65"/>
      <c r="SAK1" s="65"/>
      <c r="SAL1" s="65"/>
      <c r="SAM1" s="65"/>
      <c r="SAN1" s="65"/>
      <c r="SAO1" s="65"/>
      <c r="SAP1" s="65"/>
      <c r="SAQ1" s="65"/>
      <c r="SAR1" s="65"/>
      <c r="SAS1" s="65"/>
      <c r="SAT1" s="65"/>
      <c r="SAU1" s="65"/>
      <c r="SAV1" s="65"/>
      <c r="SAW1" s="65"/>
      <c r="SAX1" s="65"/>
      <c r="SAY1" s="65"/>
      <c r="SAZ1" s="65"/>
      <c r="SBA1" s="65"/>
      <c r="SBB1" s="65"/>
      <c r="SBC1" s="65"/>
      <c r="SBD1" s="65"/>
      <c r="SBE1" s="65"/>
      <c r="SBF1" s="65"/>
      <c r="SBG1" s="65"/>
      <c r="SBH1" s="65"/>
      <c r="SBI1" s="65"/>
      <c r="SBJ1" s="65"/>
      <c r="SBK1" s="65"/>
      <c r="SBL1" s="65"/>
      <c r="SBM1" s="65"/>
      <c r="SBN1" s="65"/>
      <c r="SBO1" s="65"/>
      <c r="SBP1" s="65"/>
      <c r="SBQ1" s="65"/>
      <c r="SBR1" s="65"/>
      <c r="SBS1" s="65"/>
      <c r="SBT1" s="65"/>
      <c r="SBU1" s="65"/>
      <c r="SBV1" s="65"/>
      <c r="SBW1" s="65"/>
      <c r="SBX1" s="65"/>
      <c r="SBY1" s="65"/>
      <c r="SBZ1" s="65"/>
      <c r="SCA1" s="65"/>
      <c r="SCB1" s="65"/>
      <c r="SCC1" s="65"/>
      <c r="SCD1" s="65"/>
      <c r="SCE1" s="65"/>
      <c r="SCF1" s="65"/>
      <c r="SCG1" s="65"/>
      <c r="SCH1" s="65"/>
      <c r="SCI1" s="65"/>
      <c r="SCJ1" s="65"/>
      <c r="SCK1" s="65"/>
      <c r="SCL1" s="65"/>
      <c r="SCM1" s="65"/>
      <c r="SCN1" s="65"/>
      <c r="SCO1" s="65"/>
      <c r="SCP1" s="65"/>
      <c r="SCQ1" s="65"/>
      <c r="SCR1" s="65"/>
      <c r="SCS1" s="65"/>
      <c r="SCT1" s="65"/>
      <c r="SCU1" s="65"/>
      <c r="SCV1" s="65"/>
      <c r="SCW1" s="65"/>
      <c r="SCX1" s="65"/>
      <c r="SCY1" s="65"/>
      <c r="SCZ1" s="65"/>
      <c r="SDA1" s="65"/>
      <c r="SDB1" s="65"/>
      <c r="SDC1" s="65"/>
      <c r="SDD1" s="65"/>
      <c r="SDE1" s="65"/>
      <c r="SDF1" s="65"/>
      <c r="SDG1" s="65"/>
      <c r="SDH1" s="65"/>
      <c r="SDI1" s="65"/>
      <c r="SDJ1" s="65"/>
      <c r="SDK1" s="65"/>
      <c r="SDL1" s="65"/>
      <c r="SDM1" s="65"/>
      <c r="SDN1" s="65"/>
      <c r="SDO1" s="65"/>
      <c r="SDP1" s="65"/>
      <c r="SDQ1" s="65"/>
      <c r="SDR1" s="65"/>
      <c r="SDS1" s="65"/>
      <c r="SDT1" s="65"/>
      <c r="SDU1" s="65"/>
      <c r="SDV1" s="65"/>
      <c r="SDW1" s="65"/>
      <c r="SDX1" s="65"/>
      <c r="SDY1" s="65"/>
      <c r="SDZ1" s="65"/>
      <c r="SEA1" s="65"/>
      <c r="SEB1" s="65"/>
      <c r="SEC1" s="65"/>
      <c r="SED1" s="65"/>
      <c r="SEE1" s="65"/>
      <c r="SEF1" s="65"/>
      <c r="SEG1" s="65"/>
      <c r="SEH1" s="65"/>
      <c r="SEI1" s="65"/>
      <c r="SEJ1" s="65"/>
      <c r="SEK1" s="65"/>
      <c r="SEL1" s="65"/>
      <c r="SEM1" s="65"/>
      <c r="SEN1" s="65"/>
      <c r="SEO1" s="65"/>
      <c r="SEP1" s="65"/>
      <c r="SEQ1" s="65"/>
      <c r="SER1" s="65"/>
      <c r="SES1" s="65"/>
      <c r="SET1" s="65"/>
      <c r="SEU1" s="65"/>
      <c r="SEV1" s="65"/>
      <c r="SEW1" s="65"/>
      <c r="SEX1" s="65"/>
      <c r="SEY1" s="65"/>
      <c r="SEZ1" s="65"/>
      <c r="SFA1" s="65"/>
      <c r="SFB1" s="65"/>
      <c r="SFC1" s="65"/>
      <c r="SFD1" s="65"/>
      <c r="SFE1" s="65"/>
      <c r="SFF1" s="65"/>
      <c r="SFG1" s="65"/>
      <c r="SFH1" s="65"/>
      <c r="SFI1" s="65"/>
      <c r="SFJ1" s="65"/>
      <c r="SFK1" s="65"/>
      <c r="SFL1" s="65"/>
      <c r="SFM1" s="65"/>
      <c r="SFN1" s="65"/>
      <c r="SFO1" s="65"/>
      <c r="SFP1" s="65"/>
      <c r="SFQ1" s="65"/>
      <c r="SFR1" s="65"/>
      <c r="SFS1" s="65"/>
      <c r="SFT1" s="65"/>
      <c r="SFU1" s="65"/>
      <c r="SFV1" s="65"/>
      <c r="SFW1" s="65"/>
      <c r="SFX1" s="65"/>
      <c r="SFY1" s="65"/>
      <c r="SFZ1" s="65"/>
      <c r="SGA1" s="65"/>
      <c r="SGB1" s="65"/>
      <c r="SGC1" s="65"/>
      <c r="SGD1" s="65"/>
      <c r="SGE1" s="65"/>
      <c r="SGF1" s="65"/>
      <c r="SGG1" s="65"/>
      <c r="SGH1" s="65"/>
      <c r="SGI1" s="65"/>
      <c r="SGJ1" s="65"/>
      <c r="SGK1" s="65"/>
      <c r="SGL1" s="65"/>
      <c r="SGM1" s="65"/>
      <c r="SGN1" s="65"/>
      <c r="SGO1" s="65"/>
      <c r="SGP1" s="65"/>
      <c r="SGQ1" s="65"/>
      <c r="SGR1" s="65"/>
      <c r="SGS1" s="65"/>
      <c r="SGT1" s="65"/>
      <c r="SGU1" s="65"/>
      <c r="SGV1" s="65"/>
      <c r="SGW1" s="65"/>
      <c r="SGX1" s="65"/>
      <c r="SGY1" s="65"/>
      <c r="SGZ1" s="65"/>
      <c r="SHA1" s="65"/>
      <c r="SHB1" s="65"/>
      <c r="SHC1" s="65"/>
      <c r="SHD1" s="65"/>
      <c r="SHE1" s="65"/>
      <c r="SHF1" s="65"/>
      <c r="SHG1" s="65"/>
      <c r="SHH1" s="65"/>
      <c r="SHI1" s="65"/>
      <c r="SHJ1" s="65"/>
      <c r="SHK1" s="65"/>
      <c r="SHL1" s="65"/>
      <c r="SHM1" s="65"/>
      <c r="SHN1" s="65"/>
      <c r="SHO1" s="65"/>
      <c r="SHP1" s="65"/>
      <c r="SHQ1" s="65"/>
      <c r="SHR1" s="65"/>
      <c r="SHS1" s="65"/>
      <c r="SHT1" s="65"/>
      <c r="SHU1" s="65"/>
      <c r="SHV1" s="65"/>
      <c r="SHW1" s="65"/>
      <c r="SHX1" s="65"/>
      <c r="SHY1" s="65"/>
      <c r="SHZ1" s="65"/>
      <c r="SIA1" s="65"/>
      <c r="SIB1" s="65"/>
      <c r="SIC1" s="65"/>
      <c r="SID1" s="65"/>
      <c r="SIE1" s="65"/>
      <c r="SIF1" s="65"/>
      <c r="SIG1" s="65"/>
      <c r="SIH1" s="65"/>
      <c r="SII1" s="65"/>
      <c r="SIJ1" s="65"/>
      <c r="SIK1" s="65"/>
      <c r="SIL1" s="65"/>
      <c r="SIM1" s="65"/>
      <c r="SIN1" s="65"/>
      <c r="SIO1" s="65"/>
      <c r="SIP1" s="65"/>
      <c r="SIQ1" s="65"/>
      <c r="SIR1" s="65"/>
      <c r="SIS1" s="65"/>
      <c r="SIT1" s="65"/>
      <c r="SIU1" s="65"/>
      <c r="SIV1" s="65"/>
      <c r="SIW1" s="65"/>
      <c r="SIX1" s="65"/>
      <c r="SIY1" s="65"/>
      <c r="SIZ1" s="65"/>
      <c r="SJA1" s="65"/>
      <c r="SJB1" s="65"/>
      <c r="SJC1" s="65"/>
      <c r="SJD1" s="65"/>
      <c r="SJE1" s="65"/>
      <c r="SJF1" s="65"/>
      <c r="SJG1" s="65"/>
      <c r="SJH1" s="65"/>
      <c r="SJI1" s="65"/>
      <c r="SJJ1" s="65"/>
      <c r="SJK1" s="65"/>
      <c r="SJL1" s="65"/>
      <c r="SJM1" s="65"/>
      <c r="SJN1" s="65"/>
      <c r="SJO1" s="65"/>
      <c r="SJP1" s="65"/>
      <c r="SJQ1" s="65"/>
      <c r="SJR1" s="65"/>
      <c r="SJS1" s="65"/>
      <c r="SJT1" s="65"/>
      <c r="SJU1" s="65"/>
      <c r="SJV1" s="65"/>
      <c r="SJW1" s="65"/>
      <c r="SJX1" s="65"/>
      <c r="SJY1" s="65"/>
      <c r="SJZ1" s="65"/>
      <c r="SKA1" s="65"/>
      <c r="SKB1" s="65"/>
      <c r="SKC1" s="65"/>
      <c r="SKD1" s="65"/>
      <c r="SKE1" s="65"/>
      <c r="SKF1" s="65"/>
      <c r="SKG1" s="65"/>
      <c r="SKH1" s="65"/>
      <c r="SKI1" s="65"/>
      <c r="SKJ1" s="65"/>
      <c r="SKK1" s="65"/>
      <c r="SKL1" s="65"/>
      <c r="SKM1" s="65"/>
      <c r="SKN1" s="65"/>
      <c r="SKO1" s="65"/>
      <c r="SKP1" s="65"/>
      <c r="SKQ1" s="65"/>
      <c r="SKR1" s="65"/>
      <c r="SKS1" s="65"/>
      <c r="SKT1" s="65"/>
      <c r="SKU1" s="65"/>
      <c r="SKV1" s="65"/>
      <c r="SKW1" s="65"/>
      <c r="SKX1" s="65"/>
      <c r="SKY1" s="65"/>
      <c r="SKZ1" s="65"/>
      <c r="SLA1" s="65"/>
      <c r="SLB1" s="65"/>
      <c r="SLC1" s="65"/>
      <c r="SLD1" s="65"/>
      <c r="SLE1" s="65"/>
      <c r="SLF1" s="65"/>
      <c r="SLG1" s="65"/>
      <c r="SLH1" s="65"/>
      <c r="SLI1" s="65"/>
      <c r="SLJ1" s="65"/>
      <c r="SLK1" s="65"/>
      <c r="SLL1" s="65"/>
      <c r="SLM1" s="65"/>
      <c r="SLN1" s="65"/>
      <c r="SLO1" s="65"/>
      <c r="SLP1" s="65"/>
      <c r="SLQ1" s="65"/>
      <c r="SLR1" s="65"/>
      <c r="SLS1" s="65"/>
      <c r="SLT1" s="65"/>
      <c r="SLU1" s="65"/>
      <c r="SLV1" s="65"/>
      <c r="SLW1" s="65"/>
      <c r="SLX1" s="65"/>
      <c r="SLY1" s="65"/>
      <c r="SLZ1" s="65"/>
      <c r="SMA1" s="65"/>
      <c r="SMB1" s="65"/>
      <c r="SMC1" s="65"/>
      <c r="SMD1" s="65"/>
      <c r="SME1" s="65"/>
      <c r="SMF1" s="65"/>
      <c r="SMG1" s="65"/>
      <c r="SMH1" s="65"/>
      <c r="SMI1" s="65"/>
      <c r="SMJ1" s="65"/>
      <c r="SMK1" s="65"/>
      <c r="SML1" s="65"/>
      <c r="SMM1" s="65"/>
      <c r="SMN1" s="65"/>
      <c r="SMO1" s="65"/>
      <c r="SMP1" s="65"/>
      <c r="SMQ1" s="65"/>
      <c r="SMR1" s="65"/>
      <c r="SMS1" s="65"/>
      <c r="SMT1" s="65"/>
      <c r="SMU1" s="65"/>
      <c r="SMV1" s="65"/>
      <c r="SMW1" s="65"/>
      <c r="SMX1" s="65"/>
      <c r="SMY1" s="65"/>
      <c r="SMZ1" s="65"/>
      <c r="SNA1" s="65"/>
      <c r="SNB1" s="65"/>
      <c r="SNC1" s="65"/>
      <c r="SND1" s="65"/>
      <c r="SNE1" s="65"/>
      <c r="SNF1" s="65"/>
      <c r="SNG1" s="65"/>
      <c r="SNH1" s="65"/>
      <c r="SNI1" s="65"/>
      <c r="SNJ1" s="65"/>
      <c r="SNK1" s="65"/>
      <c r="SNL1" s="65"/>
      <c r="SNM1" s="65"/>
      <c r="SNN1" s="65"/>
      <c r="SNO1" s="65"/>
      <c r="SNP1" s="65"/>
      <c r="SNQ1" s="65"/>
      <c r="SNR1" s="65"/>
      <c r="SNS1" s="65"/>
      <c r="SNT1" s="65"/>
      <c r="SNU1" s="65"/>
      <c r="SNV1" s="65"/>
      <c r="SNW1" s="65"/>
      <c r="SNX1" s="65"/>
      <c r="SNY1" s="65"/>
      <c r="SNZ1" s="65"/>
      <c r="SOA1" s="65"/>
      <c r="SOB1" s="65"/>
      <c r="SOC1" s="65"/>
      <c r="SOD1" s="65"/>
      <c r="SOE1" s="65"/>
      <c r="SOF1" s="65"/>
      <c r="SOG1" s="65"/>
      <c r="SOH1" s="65"/>
      <c r="SOI1" s="65"/>
      <c r="SOJ1" s="65"/>
      <c r="SOK1" s="65"/>
      <c r="SOL1" s="65"/>
      <c r="SOM1" s="65"/>
      <c r="SON1" s="65"/>
      <c r="SOO1" s="65"/>
      <c r="SOP1" s="65"/>
      <c r="SOQ1" s="65"/>
      <c r="SOR1" s="65"/>
      <c r="SOS1" s="65"/>
      <c r="SOT1" s="65"/>
      <c r="SOU1" s="65"/>
      <c r="SOV1" s="65"/>
      <c r="SOW1" s="65"/>
      <c r="SOX1" s="65"/>
      <c r="SOY1" s="65"/>
      <c r="SOZ1" s="65"/>
      <c r="SPA1" s="65"/>
      <c r="SPB1" s="65"/>
      <c r="SPC1" s="65"/>
      <c r="SPD1" s="65"/>
      <c r="SPE1" s="65"/>
      <c r="SPF1" s="65"/>
      <c r="SPG1" s="65"/>
      <c r="SPH1" s="65"/>
      <c r="SPI1" s="65"/>
      <c r="SPJ1" s="65"/>
      <c r="SPK1" s="65"/>
      <c r="SPL1" s="65"/>
      <c r="SPM1" s="65"/>
      <c r="SPN1" s="65"/>
      <c r="SPO1" s="65"/>
      <c r="SPP1" s="65"/>
      <c r="SPQ1" s="65"/>
      <c r="SPR1" s="65"/>
      <c r="SPS1" s="65"/>
      <c r="SPT1" s="65"/>
      <c r="SPU1" s="65"/>
      <c r="SPV1" s="65"/>
      <c r="SPW1" s="65"/>
      <c r="SPX1" s="65"/>
      <c r="SPY1" s="65"/>
      <c r="SPZ1" s="65"/>
      <c r="SQA1" s="65"/>
      <c r="SQB1" s="65"/>
      <c r="SQC1" s="65"/>
      <c r="SQD1" s="65"/>
      <c r="SQE1" s="65"/>
      <c r="SQF1" s="65"/>
      <c r="SQG1" s="65"/>
      <c r="SQH1" s="65"/>
      <c r="SQI1" s="65"/>
      <c r="SQJ1" s="65"/>
      <c r="SQK1" s="65"/>
      <c r="SQL1" s="65"/>
      <c r="SQM1" s="65"/>
      <c r="SQN1" s="65"/>
      <c r="SQO1" s="65"/>
      <c r="SQP1" s="65"/>
      <c r="SQQ1" s="65"/>
      <c r="SQR1" s="65"/>
      <c r="SQS1" s="65"/>
      <c r="SQT1" s="65"/>
      <c r="SQU1" s="65"/>
      <c r="SQV1" s="65"/>
      <c r="SQW1" s="65"/>
      <c r="SQX1" s="65"/>
      <c r="SQY1" s="65"/>
      <c r="SQZ1" s="65"/>
      <c r="SRA1" s="65"/>
      <c r="SRB1" s="65"/>
      <c r="SRC1" s="65"/>
      <c r="SRD1" s="65"/>
      <c r="SRE1" s="65"/>
      <c r="SRF1" s="65"/>
      <c r="SRG1" s="65"/>
      <c r="SRH1" s="65"/>
      <c r="SRI1" s="65"/>
      <c r="SRJ1" s="65"/>
      <c r="SRK1" s="65"/>
      <c r="SRL1" s="65"/>
      <c r="SRM1" s="65"/>
      <c r="SRN1" s="65"/>
      <c r="SRO1" s="65"/>
      <c r="SRP1" s="65"/>
      <c r="SRQ1" s="65"/>
      <c r="SRR1" s="65"/>
      <c r="SRS1" s="65"/>
      <c r="SRT1" s="65"/>
      <c r="SRU1" s="65"/>
      <c r="SRV1" s="65"/>
      <c r="SRW1" s="65"/>
      <c r="SRX1" s="65"/>
      <c r="SRY1" s="65"/>
      <c r="SRZ1" s="65"/>
      <c r="SSA1" s="65"/>
      <c r="SSB1" s="65"/>
      <c r="SSC1" s="65"/>
      <c r="SSD1" s="65"/>
      <c r="SSE1" s="65"/>
      <c r="SSF1" s="65"/>
      <c r="SSG1" s="65"/>
      <c r="SSH1" s="65"/>
      <c r="SSI1" s="65"/>
      <c r="SSJ1" s="65"/>
      <c r="SSK1" s="65"/>
      <c r="SSL1" s="65"/>
      <c r="SSM1" s="65"/>
      <c r="SSN1" s="65"/>
      <c r="SSO1" s="65"/>
      <c r="SSP1" s="65"/>
      <c r="SSQ1" s="65"/>
      <c r="SSR1" s="65"/>
      <c r="SSS1" s="65"/>
      <c r="SST1" s="65"/>
      <c r="SSU1" s="65"/>
      <c r="SSV1" s="65"/>
      <c r="SSW1" s="65"/>
      <c r="SSX1" s="65"/>
      <c r="SSY1" s="65"/>
      <c r="SSZ1" s="65"/>
      <c r="STA1" s="65"/>
      <c r="STB1" s="65"/>
      <c r="STC1" s="65"/>
      <c r="STD1" s="65"/>
      <c r="STE1" s="65"/>
      <c r="STF1" s="65"/>
      <c r="STG1" s="65"/>
      <c r="STH1" s="65"/>
      <c r="STI1" s="65"/>
      <c r="STJ1" s="65"/>
      <c r="STK1" s="65"/>
      <c r="STL1" s="65"/>
      <c r="STM1" s="65"/>
      <c r="STN1" s="65"/>
      <c r="STO1" s="65"/>
      <c r="STP1" s="65"/>
      <c r="STQ1" s="65"/>
      <c r="STR1" s="65"/>
      <c r="STS1" s="65"/>
      <c r="STT1" s="65"/>
      <c r="STU1" s="65"/>
      <c r="STV1" s="65"/>
      <c r="STW1" s="65"/>
      <c r="STX1" s="65"/>
      <c r="STY1" s="65"/>
      <c r="STZ1" s="65"/>
      <c r="SUA1" s="65"/>
      <c r="SUB1" s="65"/>
      <c r="SUC1" s="65"/>
      <c r="SUD1" s="65"/>
      <c r="SUE1" s="65"/>
      <c r="SUF1" s="65"/>
      <c r="SUG1" s="65"/>
      <c r="SUH1" s="65"/>
      <c r="SUI1" s="65"/>
      <c r="SUJ1" s="65"/>
      <c r="SUK1" s="65"/>
      <c r="SUL1" s="65"/>
      <c r="SUM1" s="65"/>
      <c r="SUN1" s="65"/>
      <c r="SUO1" s="65"/>
      <c r="SUP1" s="65"/>
      <c r="SUQ1" s="65"/>
      <c r="SUR1" s="65"/>
      <c r="SUS1" s="65"/>
      <c r="SUT1" s="65"/>
      <c r="SUU1" s="65"/>
      <c r="SUV1" s="65"/>
      <c r="SUW1" s="65"/>
      <c r="SUX1" s="65"/>
      <c r="SUY1" s="65"/>
      <c r="SUZ1" s="65"/>
      <c r="SVA1" s="65"/>
      <c r="SVB1" s="65"/>
      <c r="SVC1" s="65"/>
      <c r="SVD1" s="65"/>
      <c r="SVE1" s="65"/>
      <c r="SVF1" s="65"/>
      <c r="SVG1" s="65"/>
      <c r="SVH1" s="65"/>
      <c r="SVI1" s="65"/>
      <c r="SVJ1" s="65"/>
      <c r="SVK1" s="65"/>
      <c r="SVL1" s="65"/>
      <c r="SVM1" s="65"/>
      <c r="SVN1" s="65"/>
      <c r="SVO1" s="65"/>
      <c r="SVP1" s="65"/>
      <c r="SVQ1" s="65"/>
      <c r="SVR1" s="65"/>
      <c r="SVS1" s="65"/>
      <c r="SVT1" s="65"/>
      <c r="SVU1" s="65"/>
      <c r="SVV1" s="65"/>
      <c r="SVW1" s="65"/>
      <c r="SVX1" s="65"/>
      <c r="SVY1" s="65"/>
      <c r="SVZ1" s="65"/>
      <c r="SWA1" s="65"/>
      <c r="SWB1" s="65"/>
      <c r="SWC1" s="65"/>
      <c r="SWD1" s="65"/>
      <c r="SWE1" s="65"/>
      <c r="SWF1" s="65"/>
      <c r="SWG1" s="65"/>
      <c r="SWH1" s="65"/>
      <c r="SWI1" s="65"/>
      <c r="SWJ1" s="65"/>
      <c r="SWK1" s="65"/>
      <c r="SWL1" s="65"/>
      <c r="SWM1" s="65"/>
      <c r="SWN1" s="65"/>
      <c r="SWO1" s="65"/>
      <c r="SWP1" s="65"/>
      <c r="SWQ1" s="65"/>
      <c r="SWR1" s="65"/>
      <c r="SWS1" s="65"/>
      <c r="SWT1" s="65"/>
      <c r="SWU1" s="65"/>
      <c r="SWV1" s="65"/>
      <c r="SWW1" s="65"/>
      <c r="SWX1" s="65"/>
      <c r="SWY1" s="65"/>
      <c r="SWZ1" s="65"/>
      <c r="SXA1" s="65"/>
      <c r="SXB1" s="65"/>
      <c r="SXC1" s="65"/>
      <c r="SXD1" s="65"/>
      <c r="SXE1" s="65"/>
      <c r="SXF1" s="65"/>
      <c r="SXG1" s="65"/>
      <c r="SXH1" s="65"/>
      <c r="SXI1" s="65"/>
      <c r="SXJ1" s="65"/>
      <c r="SXK1" s="65"/>
      <c r="SXL1" s="65"/>
      <c r="SXM1" s="65"/>
      <c r="SXN1" s="65"/>
      <c r="SXO1" s="65"/>
      <c r="SXP1" s="65"/>
      <c r="SXQ1" s="65"/>
      <c r="SXR1" s="65"/>
      <c r="SXS1" s="65"/>
      <c r="SXT1" s="65"/>
      <c r="SXU1" s="65"/>
      <c r="SXV1" s="65"/>
      <c r="SXW1" s="65"/>
      <c r="SXX1" s="65"/>
      <c r="SXY1" s="65"/>
      <c r="SXZ1" s="65"/>
      <c r="SYA1" s="65"/>
      <c r="SYB1" s="65"/>
      <c r="SYC1" s="65"/>
      <c r="SYD1" s="65"/>
      <c r="SYE1" s="65"/>
      <c r="SYF1" s="65"/>
      <c r="SYG1" s="65"/>
      <c r="SYH1" s="65"/>
      <c r="SYI1" s="65"/>
      <c r="SYJ1" s="65"/>
      <c r="SYK1" s="65"/>
      <c r="SYL1" s="65"/>
      <c r="SYM1" s="65"/>
      <c r="SYN1" s="65"/>
      <c r="SYO1" s="65"/>
      <c r="SYP1" s="65"/>
      <c r="SYQ1" s="65"/>
      <c r="SYR1" s="65"/>
      <c r="SYS1" s="65"/>
      <c r="SYT1" s="65"/>
      <c r="SYU1" s="65"/>
      <c r="SYV1" s="65"/>
      <c r="SYW1" s="65"/>
      <c r="SYX1" s="65"/>
      <c r="SYY1" s="65"/>
      <c r="SYZ1" s="65"/>
      <c r="SZA1" s="65"/>
      <c r="SZB1" s="65"/>
      <c r="SZC1" s="65"/>
      <c r="SZD1" s="65"/>
      <c r="SZE1" s="65"/>
      <c r="SZF1" s="65"/>
      <c r="SZG1" s="65"/>
      <c r="SZH1" s="65"/>
      <c r="SZI1" s="65"/>
      <c r="SZJ1" s="65"/>
      <c r="SZK1" s="65"/>
      <c r="SZL1" s="65"/>
      <c r="SZM1" s="65"/>
      <c r="SZN1" s="65"/>
      <c r="SZO1" s="65"/>
      <c r="SZP1" s="65"/>
      <c r="SZQ1" s="65"/>
      <c r="SZR1" s="65"/>
      <c r="SZS1" s="65"/>
      <c r="SZT1" s="65"/>
      <c r="SZU1" s="65"/>
      <c r="SZV1" s="65"/>
      <c r="SZW1" s="65"/>
      <c r="SZX1" s="65"/>
      <c r="SZY1" s="65"/>
      <c r="SZZ1" s="65"/>
      <c r="TAA1" s="65"/>
      <c r="TAB1" s="65"/>
      <c r="TAC1" s="65"/>
      <c r="TAD1" s="65"/>
      <c r="TAE1" s="65"/>
      <c r="TAF1" s="65"/>
      <c r="TAG1" s="65"/>
      <c r="TAH1" s="65"/>
      <c r="TAI1" s="65"/>
      <c r="TAJ1" s="65"/>
      <c r="TAK1" s="65"/>
      <c r="TAL1" s="65"/>
      <c r="TAM1" s="65"/>
      <c r="TAN1" s="65"/>
      <c r="TAO1" s="65"/>
      <c r="TAP1" s="65"/>
      <c r="TAQ1" s="65"/>
      <c r="TAR1" s="65"/>
      <c r="TAS1" s="65"/>
      <c r="TAT1" s="65"/>
      <c r="TAU1" s="65"/>
      <c r="TAV1" s="65"/>
      <c r="TAW1" s="65"/>
      <c r="TAX1" s="65"/>
      <c r="TAY1" s="65"/>
      <c r="TAZ1" s="65"/>
      <c r="TBA1" s="65"/>
      <c r="TBB1" s="65"/>
      <c r="TBC1" s="65"/>
      <c r="TBD1" s="65"/>
      <c r="TBE1" s="65"/>
      <c r="TBF1" s="65"/>
      <c r="TBG1" s="65"/>
      <c r="TBH1" s="65"/>
      <c r="TBI1" s="65"/>
      <c r="TBJ1" s="65"/>
      <c r="TBK1" s="65"/>
      <c r="TBL1" s="65"/>
      <c r="TBM1" s="65"/>
      <c r="TBN1" s="65"/>
      <c r="TBO1" s="65"/>
      <c r="TBP1" s="65"/>
      <c r="TBQ1" s="65"/>
      <c r="TBR1" s="65"/>
      <c r="TBS1" s="65"/>
      <c r="TBT1" s="65"/>
      <c r="TBU1" s="65"/>
      <c r="TBV1" s="65"/>
      <c r="TBW1" s="65"/>
      <c r="TBX1" s="65"/>
      <c r="TBY1" s="65"/>
      <c r="TBZ1" s="65"/>
      <c r="TCA1" s="65"/>
      <c r="TCB1" s="65"/>
      <c r="TCC1" s="65"/>
      <c r="TCD1" s="65"/>
      <c r="TCE1" s="65"/>
      <c r="TCF1" s="65"/>
      <c r="TCG1" s="65"/>
      <c r="TCH1" s="65"/>
      <c r="TCI1" s="65"/>
      <c r="TCJ1" s="65"/>
      <c r="TCK1" s="65"/>
      <c r="TCL1" s="65"/>
      <c r="TCM1" s="65"/>
      <c r="TCN1" s="65"/>
      <c r="TCO1" s="65"/>
      <c r="TCP1" s="65"/>
      <c r="TCQ1" s="65"/>
      <c r="TCR1" s="65"/>
      <c r="TCS1" s="65"/>
      <c r="TCT1" s="65"/>
      <c r="TCU1" s="65"/>
      <c r="TCV1" s="65"/>
      <c r="TCW1" s="65"/>
      <c r="TCX1" s="65"/>
      <c r="TCY1" s="65"/>
      <c r="TCZ1" s="65"/>
      <c r="TDA1" s="65"/>
      <c r="TDB1" s="65"/>
      <c r="TDC1" s="65"/>
      <c r="TDD1" s="65"/>
      <c r="TDE1" s="65"/>
      <c r="TDF1" s="65"/>
      <c r="TDG1" s="65"/>
      <c r="TDH1" s="65"/>
      <c r="TDI1" s="65"/>
      <c r="TDJ1" s="65"/>
      <c r="TDK1" s="65"/>
      <c r="TDL1" s="65"/>
      <c r="TDM1" s="65"/>
      <c r="TDN1" s="65"/>
      <c r="TDO1" s="65"/>
      <c r="TDP1" s="65"/>
      <c r="TDQ1" s="65"/>
      <c r="TDR1" s="65"/>
      <c r="TDS1" s="65"/>
      <c r="TDT1" s="65"/>
      <c r="TDU1" s="65"/>
      <c r="TDV1" s="65"/>
      <c r="TDW1" s="65"/>
      <c r="TDX1" s="65"/>
      <c r="TDY1" s="65"/>
      <c r="TDZ1" s="65"/>
      <c r="TEA1" s="65"/>
      <c r="TEB1" s="65"/>
      <c r="TEC1" s="65"/>
      <c r="TED1" s="65"/>
      <c r="TEE1" s="65"/>
      <c r="TEF1" s="65"/>
      <c r="TEG1" s="65"/>
      <c r="TEH1" s="65"/>
      <c r="TEI1" s="65"/>
      <c r="TEJ1" s="65"/>
      <c r="TEK1" s="65"/>
      <c r="TEL1" s="65"/>
      <c r="TEM1" s="65"/>
      <c r="TEN1" s="65"/>
      <c r="TEO1" s="65"/>
      <c r="TEP1" s="65"/>
      <c r="TEQ1" s="65"/>
      <c r="TER1" s="65"/>
      <c r="TES1" s="65"/>
      <c r="TET1" s="65"/>
      <c r="TEU1" s="65"/>
      <c r="TEV1" s="65"/>
      <c r="TEW1" s="65"/>
      <c r="TEX1" s="65"/>
      <c r="TEY1" s="65"/>
      <c r="TEZ1" s="65"/>
      <c r="TFA1" s="65"/>
      <c r="TFB1" s="65"/>
      <c r="TFC1" s="65"/>
      <c r="TFD1" s="65"/>
      <c r="TFE1" s="65"/>
      <c r="TFF1" s="65"/>
      <c r="TFG1" s="65"/>
      <c r="TFH1" s="65"/>
      <c r="TFI1" s="65"/>
      <c r="TFJ1" s="65"/>
      <c r="TFK1" s="65"/>
      <c r="TFL1" s="65"/>
      <c r="TFM1" s="65"/>
      <c r="TFN1" s="65"/>
      <c r="TFO1" s="65"/>
      <c r="TFP1" s="65"/>
      <c r="TFQ1" s="65"/>
      <c r="TFR1" s="65"/>
      <c r="TFS1" s="65"/>
      <c r="TFT1" s="65"/>
      <c r="TFU1" s="65"/>
      <c r="TFV1" s="65"/>
      <c r="TFW1" s="65"/>
      <c r="TFX1" s="65"/>
      <c r="TFY1" s="65"/>
      <c r="TFZ1" s="65"/>
      <c r="TGA1" s="65"/>
      <c r="TGB1" s="65"/>
      <c r="TGC1" s="65"/>
      <c r="TGD1" s="65"/>
      <c r="TGE1" s="65"/>
      <c r="TGF1" s="65"/>
      <c r="TGG1" s="65"/>
      <c r="TGH1" s="65"/>
      <c r="TGI1" s="65"/>
      <c r="TGJ1" s="65"/>
      <c r="TGK1" s="65"/>
      <c r="TGL1" s="65"/>
      <c r="TGM1" s="65"/>
      <c r="TGN1" s="65"/>
      <c r="TGO1" s="65"/>
      <c r="TGP1" s="65"/>
      <c r="TGQ1" s="65"/>
      <c r="TGR1" s="65"/>
      <c r="TGS1" s="65"/>
      <c r="TGT1" s="65"/>
      <c r="TGU1" s="65"/>
      <c r="TGV1" s="65"/>
      <c r="TGW1" s="65"/>
      <c r="TGX1" s="65"/>
      <c r="TGY1" s="65"/>
      <c r="TGZ1" s="65"/>
      <c r="THA1" s="65"/>
      <c r="THB1" s="65"/>
      <c r="THC1" s="65"/>
      <c r="THD1" s="65"/>
      <c r="THE1" s="65"/>
      <c r="THF1" s="65"/>
      <c r="THG1" s="65"/>
      <c r="THH1" s="65"/>
      <c r="THI1" s="65"/>
      <c r="THJ1" s="65"/>
      <c r="THK1" s="65"/>
      <c r="THL1" s="65"/>
      <c r="THM1" s="65"/>
      <c r="THN1" s="65"/>
      <c r="THO1" s="65"/>
      <c r="THP1" s="65"/>
      <c r="THQ1" s="65"/>
      <c r="THR1" s="65"/>
      <c r="THS1" s="65"/>
      <c r="THT1" s="65"/>
      <c r="THU1" s="65"/>
      <c r="THV1" s="65"/>
      <c r="THW1" s="65"/>
      <c r="THX1" s="65"/>
      <c r="THY1" s="65"/>
      <c r="THZ1" s="65"/>
      <c r="TIA1" s="65"/>
      <c r="TIB1" s="65"/>
      <c r="TIC1" s="65"/>
      <c r="TID1" s="65"/>
      <c r="TIE1" s="65"/>
      <c r="TIF1" s="65"/>
      <c r="TIG1" s="65"/>
      <c r="TIH1" s="65"/>
      <c r="TII1" s="65"/>
      <c r="TIJ1" s="65"/>
      <c r="TIK1" s="65"/>
      <c r="TIL1" s="65"/>
      <c r="TIM1" s="65"/>
      <c r="TIN1" s="65"/>
      <c r="TIO1" s="65"/>
      <c r="TIP1" s="65"/>
      <c r="TIQ1" s="65"/>
      <c r="TIR1" s="65"/>
      <c r="TIS1" s="65"/>
      <c r="TIT1" s="65"/>
      <c r="TIU1" s="65"/>
      <c r="TIV1" s="65"/>
      <c r="TIW1" s="65"/>
      <c r="TIX1" s="65"/>
      <c r="TIY1" s="65"/>
      <c r="TIZ1" s="65"/>
      <c r="TJA1" s="65"/>
      <c r="TJB1" s="65"/>
      <c r="TJC1" s="65"/>
      <c r="TJD1" s="65"/>
      <c r="TJE1" s="65"/>
      <c r="TJF1" s="65"/>
      <c r="TJG1" s="65"/>
      <c r="TJH1" s="65"/>
      <c r="TJI1" s="65"/>
      <c r="TJJ1" s="65"/>
      <c r="TJK1" s="65"/>
      <c r="TJL1" s="65"/>
      <c r="TJM1" s="65"/>
      <c r="TJN1" s="65"/>
      <c r="TJO1" s="65"/>
      <c r="TJP1" s="65"/>
      <c r="TJQ1" s="65"/>
      <c r="TJR1" s="65"/>
      <c r="TJS1" s="65"/>
      <c r="TJT1" s="65"/>
      <c r="TJU1" s="65"/>
      <c r="TJV1" s="65"/>
      <c r="TJW1" s="65"/>
      <c r="TJX1" s="65"/>
      <c r="TJY1" s="65"/>
      <c r="TJZ1" s="65"/>
      <c r="TKA1" s="65"/>
      <c r="TKB1" s="65"/>
      <c r="TKC1" s="65"/>
      <c r="TKD1" s="65"/>
      <c r="TKE1" s="65"/>
      <c r="TKF1" s="65"/>
      <c r="TKG1" s="65"/>
      <c r="TKH1" s="65"/>
      <c r="TKI1" s="65"/>
      <c r="TKJ1" s="65"/>
      <c r="TKK1" s="65"/>
      <c r="TKL1" s="65"/>
      <c r="TKM1" s="65"/>
      <c r="TKN1" s="65"/>
      <c r="TKO1" s="65"/>
      <c r="TKP1" s="65"/>
      <c r="TKQ1" s="65"/>
      <c r="TKR1" s="65"/>
      <c r="TKS1" s="65"/>
      <c r="TKT1" s="65"/>
      <c r="TKU1" s="65"/>
      <c r="TKV1" s="65"/>
      <c r="TKW1" s="65"/>
      <c r="TKX1" s="65"/>
      <c r="TKY1" s="65"/>
      <c r="TKZ1" s="65"/>
      <c r="TLA1" s="65"/>
      <c r="TLB1" s="65"/>
      <c r="TLC1" s="65"/>
      <c r="TLD1" s="65"/>
      <c r="TLE1" s="65"/>
      <c r="TLF1" s="65"/>
      <c r="TLG1" s="65"/>
      <c r="TLH1" s="65"/>
      <c r="TLI1" s="65"/>
      <c r="TLJ1" s="65"/>
      <c r="TLK1" s="65"/>
      <c r="TLL1" s="65"/>
      <c r="TLM1" s="65"/>
      <c r="TLN1" s="65"/>
      <c r="TLO1" s="65"/>
      <c r="TLP1" s="65"/>
      <c r="TLQ1" s="65"/>
      <c r="TLR1" s="65"/>
      <c r="TLS1" s="65"/>
      <c r="TLT1" s="65"/>
      <c r="TLU1" s="65"/>
      <c r="TLV1" s="65"/>
      <c r="TLW1" s="65"/>
      <c r="TLX1" s="65"/>
      <c r="TLY1" s="65"/>
      <c r="TLZ1" s="65"/>
      <c r="TMA1" s="65"/>
      <c r="TMB1" s="65"/>
      <c r="TMC1" s="65"/>
      <c r="TMD1" s="65"/>
      <c r="TME1" s="65"/>
      <c r="TMF1" s="65"/>
      <c r="TMG1" s="65"/>
      <c r="TMH1" s="65"/>
      <c r="TMI1" s="65"/>
      <c r="TMJ1" s="65"/>
      <c r="TMK1" s="65"/>
      <c r="TML1" s="65"/>
      <c r="TMM1" s="65"/>
      <c r="TMN1" s="65"/>
      <c r="TMO1" s="65"/>
      <c r="TMP1" s="65"/>
      <c r="TMQ1" s="65"/>
      <c r="TMR1" s="65"/>
      <c r="TMS1" s="65"/>
      <c r="TMT1" s="65"/>
      <c r="TMU1" s="65"/>
      <c r="TMV1" s="65"/>
      <c r="TMW1" s="65"/>
      <c r="TMX1" s="65"/>
      <c r="TMY1" s="65"/>
      <c r="TMZ1" s="65"/>
      <c r="TNA1" s="65"/>
      <c r="TNB1" s="65"/>
      <c r="TNC1" s="65"/>
      <c r="TND1" s="65"/>
      <c r="TNE1" s="65"/>
      <c r="TNF1" s="65"/>
      <c r="TNG1" s="65"/>
      <c r="TNH1" s="65"/>
      <c r="TNI1" s="65"/>
      <c r="TNJ1" s="65"/>
      <c r="TNK1" s="65"/>
      <c r="TNL1" s="65"/>
      <c r="TNM1" s="65"/>
      <c r="TNN1" s="65"/>
      <c r="TNO1" s="65"/>
      <c r="TNP1" s="65"/>
      <c r="TNQ1" s="65"/>
      <c r="TNR1" s="65"/>
      <c r="TNS1" s="65"/>
      <c r="TNT1" s="65"/>
      <c r="TNU1" s="65"/>
      <c r="TNV1" s="65"/>
      <c r="TNW1" s="65"/>
      <c r="TNX1" s="65"/>
      <c r="TNY1" s="65"/>
      <c r="TNZ1" s="65"/>
      <c r="TOA1" s="65"/>
      <c r="TOB1" s="65"/>
      <c r="TOC1" s="65"/>
      <c r="TOD1" s="65"/>
      <c r="TOE1" s="65"/>
      <c r="TOF1" s="65"/>
      <c r="TOG1" s="65"/>
      <c r="TOH1" s="65"/>
      <c r="TOI1" s="65"/>
      <c r="TOJ1" s="65"/>
      <c r="TOK1" s="65"/>
      <c r="TOL1" s="65"/>
      <c r="TOM1" s="65"/>
      <c r="TON1" s="65"/>
      <c r="TOO1" s="65"/>
      <c r="TOP1" s="65"/>
      <c r="TOQ1" s="65"/>
      <c r="TOR1" s="65"/>
      <c r="TOS1" s="65"/>
      <c r="TOT1" s="65"/>
      <c r="TOU1" s="65"/>
      <c r="TOV1" s="65"/>
      <c r="TOW1" s="65"/>
      <c r="TOX1" s="65"/>
      <c r="TOY1" s="65"/>
      <c r="TOZ1" s="65"/>
      <c r="TPA1" s="65"/>
      <c r="TPB1" s="65"/>
      <c r="TPC1" s="65"/>
      <c r="TPD1" s="65"/>
      <c r="TPE1" s="65"/>
      <c r="TPF1" s="65"/>
      <c r="TPG1" s="65"/>
      <c r="TPH1" s="65"/>
      <c r="TPI1" s="65"/>
      <c r="TPJ1" s="65"/>
      <c r="TPK1" s="65"/>
      <c r="TPL1" s="65"/>
      <c r="TPM1" s="65"/>
      <c r="TPN1" s="65"/>
      <c r="TPO1" s="65"/>
      <c r="TPP1" s="65"/>
      <c r="TPQ1" s="65"/>
      <c r="TPR1" s="65"/>
      <c r="TPS1" s="65"/>
      <c r="TPT1" s="65"/>
      <c r="TPU1" s="65"/>
      <c r="TPV1" s="65"/>
      <c r="TPW1" s="65"/>
      <c r="TPX1" s="65"/>
      <c r="TPY1" s="65"/>
      <c r="TPZ1" s="65"/>
      <c r="TQA1" s="65"/>
      <c r="TQB1" s="65"/>
      <c r="TQC1" s="65"/>
      <c r="TQD1" s="65"/>
      <c r="TQE1" s="65"/>
      <c r="TQF1" s="65"/>
      <c r="TQG1" s="65"/>
      <c r="TQH1" s="65"/>
      <c r="TQI1" s="65"/>
      <c r="TQJ1" s="65"/>
      <c r="TQK1" s="65"/>
      <c r="TQL1" s="65"/>
      <c r="TQM1" s="65"/>
      <c r="TQN1" s="65"/>
      <c r="TQO1" s="65"/>
      <c r="TQP1" s="65"/>
      <c r="TQQ1" s="65"/>
      <c r="TQR1" s="65"/>
      <c r="TQS1" s="65"/>
      <c r="TQT1" s="65"/>
      <c r="TQU1" s="65"/>
      <c r="TQV1" s="65"/>
      <c r="TQW1" s="65"/>
      <c r="TQX1" s="65"/>
      <c r="TQY1" s="65"/>
      <c r="TQZ1" s="65"/>
      <c r="TRA1" s="65"/>
      <c r="TRB1" s="65"/>
      <c r="TRC1" s="65"/>
      <c r="TRD1" s="65"/>
      <c r="TRE1" s="65"/>
      <c r="TRF1" s="65"/>
      <c r="TRG1" s="65"/>
      <c r="TRH1" s="65"/>
      <c r="TRI1" s="65"/>
      <c r="TRJ1" s="65"/>
      <c r="TRK1" s="65"/>
      <c r="TRL1" s="65"/>
      <c r="TRM1" s="65"/>
      <c r="TRN1" s="65"/>
      <c r="TRO1" s="65"/>
      <c r="TRP1" s="65"/>
      <c r="TRQ1" s="65"/>
      <c r="TRR1" s="65"/>
      <c r="TRS1" s="65"/>
      <c r="TRT1" s="65"/>
      <c r="TRU1" s="65"/>
      <c r="TRV1" s="65"/>
      <c r="TRW1" s="65"/>
      <c r="TRX1" s="65"/>
      <c r="TRY1" s="65"/>
      <c r="TRZ1" s="65"/>
      <c r="TSA1" s="65"/>
      <c r="TSB1" s="65"/>
      <c r="TSC1" s="65"/>
      <c r="TSD1" s="65"/>
      <c r="TSE1" s="65"/>
      <c r="TSF1" s="65"/>
      <c r="TSG1" s="65"/>
      <c r="TSH1" s="65"/>
      <c r="TSI1" s="65"/>
      <c r="TSJ1" s="65"/>
      <c r="TSK1" s="65"/>
      <c r="TSL1" s="65"/>
      <c r="TSM1" s="65"/>
      <c r="TSN1" s="65"/>
      <c r="TSO1" s="65"/>
      <c r="TSP1" s="65"/>
      <c r="TSQ1" s="65"/>
      <c r="TSR1" s="65"/>
      <c r="TSS1" s="65"/>
      <c r="TST1" s="65"/>
      <c r="TSU1" s="65"/>
      <c r="TSV1" s="65"/>
      <c r="TSW1" s="65"/>
      <c r="TSX1" s="65"/>
      <c r="TSY1" s="65"/>
      <c r="TSZ1" s="65"/>
      <c r="TTA1" s="65"/>
      <c r="TTB1" s="65"/>
      <c r="TTC1" s="65"/>
      <c r="TTD1" s="65"/>
      <c r="TTE1" s="65"/>
      <c r="TTF1" s="65"/>
      <c r="TTG1" s="65"/>
      <c r="TTH1" s="65"/>
      <c r="TTI1" s="65"/>
      <c r="TTJ1" s="65"/>
      <c r="TTK1" s="65"/>
      <c r="TTL1" s="65"/>
      <c r="TTM1" s="65"/>
      <c r="TTN1" s="65"/>
      <c r="TTO1" s="65"/>
      <c r="TTP1" s="65"/>
      <c r="TTQ1" s="65"/>
      <c r="TTR1" s="65"/>
      <c r="TTS1" s="65"/>
      <c r="TTT1" s="65"/>
      <c r="TTU1" s="65"/>
      <c r="TTV1" s="65"/>
      <c r="TTW1" s="65"/>
      <c r="TTX1" s="65"/>
      <c r="TTY1" s="65"/>
      <c r="TTZ1" s="65"/>
      <c r="TUA1" s="65"/>
      <c r="TUB1" s="65"/>
      <c r="TUC1" s="65"/>
      <c r="TUD1" s="65"/>
      <c r="TUE1" s="65"/>
      <c r="TUF1" s="65"/>
      <c r="TUG1" s="65"/>
      <c r="TUH1" s="65"/>
      <c r="TUI1" s="65"/>
      <c r="TUJ1" s="65"/>
      <c r="TUK1" s="65"/>
      <c r="TUL1" s="65"/>
      <c r="TUM1" s="65"/>
      <c r="TUN1" s="65"/>
      <c r="TUO1" s="65"/>
      <c r="TUP1" s="65"/>
      <c r="TUQ1" s="65"/>
      <c r="TUR1" s="65"/>
      <c r="TUS1" s="65"/>
      <c r="TUT1" s="65"/>
      <c r="TUU1" s="65"/>
      <c r="TUV1" s="65"/>
      <c r="TUW1" s="65"/>
      <c r="TUX1" s="65"/>
      <c r="TUY1" s="65"/>
      <c r="TUZ1" s="65"/>
      <c r="TVA1" s="65"/>
      <c r="TVB1" s="65"/>
      <c r="TVC1" s="65"/>
      <c r="TVD1" s="65"/>
      <c r="TVE1" s="65"/>
      <c r="TVF1" s="65"/>
      <c r="TVG1" s="65"/>
      <c r="TVH1" s="65"/>
      <c r="TVI1" s="65"/>
      <c r="TVJ1" s="65"/>
      <c r="TVK1" s="65"/>
      <c r="TVL1" s="65"/>
      <c r="TVM1" s="65"/>
      <c r="TVN1" s="65"/>
      <c r="TVO1" s="65"/>
      <c r="TVP1" s="65"/>
      <c r="TVQ1" s="65"/>
      <c r="TVR1" s="65"/>
      <c r="TVS1" s="65"/>
      <c r="TVT1" s="65"/>
      <c r="TVU1" s="65"/>
      <c r="TVV1" s="65"/>
      <c r="TVW1" s="65"/>
      <c r="TVX1" s="65"/>
      <c r="TVY1" s="65"/>
      <c r="TVZ1" s="65"/>
      <c r="TWA1" s="65"/>
      <c r="TWB1" s="65"/>
      <c r="TWC1" s="65"/>
      <c r="TWD1" s="65"/>
      <c r="TWE1" s="65"/>
      <c r="TWF1" s="65"/>
      <c r="TWG1" s="65"/>
      <c r="TWH1" s="65"/>
      <c r="TWI1" s="65"/>
      <c r="TWJ1" s="65"/>
      <c r="TWK1" s="65"/>
      <c r="TWL1" s="65"/>
      <c r="TWM1" s="65"/>
      <c r="TWN1" s="65"/>
      <c r="TWO1" s="65"/>
      <c r="TWP1" s="65"/>
      <c r="TWQ1" s="65"/>
      <c r="TWR1" s="65"/>
      <c r="TWS1" s="65"/>
      <c r="TWT1" s="65"/>
      <c r="TWU1" s="65"/>
      <c r="TWV1" s="65"/>
      <c r="TWW1" s="65"/>
      <c r="TWX1" s="65"/>
      <c r="TWY1" s="65"/>
      <c r="TWZ1" s="65"/>
      <c r="TXA1" s="65"/>
      <c r="TXB1" s="65"/>
      <c r="TXC1" s="65"/>
      <c r="TXD1" s="65"/>
      <c r="TXE1" s="65"/>
      <c r="TXF1" s="65"/>
      <c r="TXG1" s="65"/>
      <c r="TXH1" s="65"/>
      <c r="TXI1" s="65"/>
      <c r="TXJ1" s="65"/>
      <c r="TXK1" s="65"/>
      <c r="TXL1" s="65"/>
      <c r="TXM1" s="65"/>
      <c r="TXN1" s="65"/>
      <c r="TXO1" s="65"/>
      <c r="TXP1" s="65"/>
      <c r="TXQ1" s="65"/>
      <c r="TXR1" s="65"/>
      <c r="TXS1" s="65"/>
      <c r="TXT1" s="65"/>
      <c r="TXU1" s="65"/>
      <c r="TXV1" s="65"/>
      <c r="TXW1" s="65"/>
      <c r="TXX1" s="65"/>
      <c r="TXY1" s="65"/>
      <c r="TXZ1" s="65"/>
      <c r="TYA1" s="65"/>
      <c r="TYB1" s="65"/>
      <c r="TYC1" s="65"/>
      <c r="TYD1" s="65"/>
      <c r="TYE1" s="65"/>
      <c r="TYF1" s="65"/>
      <c r="TYG1" s="65"/>
      <c r="TYH1" s="65"/>
      <c r="TYI1" s="65"/>
      <c r="TYJ1" s="65"/>
      <c r="TYK1" s="65"/>
      <c r="TYL1" s="65"/>
      <c r="TYM1" s="65"/>
      <c r="TYN1" s="65"/>
      <c r="TYO1" s="65"/>
      <c r="TYP1" s="65"/>
      <c r="TYQ1" s="65"/>
      <c r="TYR1" s="65"/>
      <c r="TYS1" s="65"/>
      <c r="TYT1" s="65"/>
      <c r="TYU1" s="65"/>
      <c r="TYV1" s="65"/>
      <c r="TYW1" s="65"/>
      <c r="TYX1" s="65"/>
      <c r="TYY1" s="65"/>
      <c r="TYZ1" s="65"/>
      <c r="TZA1" s="65"/>
      <c r="TZB1" s="65"/>
      <c r="TZC1" s="65"/>
      <c r="TZD1" s="65"/>
      <c r="TZE1" s="65"/>
      <c r="TZF1" s="65"/>
      <c r="TZG1" s="65"/>
      <c r="TZH1" s="65"/>
      <c r="TZI1" s="65"/>
      <c r="TZJ1" s="65"/>
      <c r="TZK1" s="65"/>
      <c r="TZL1" s="65"/>
      <c r="TZM1" s="65"/>
      <c r="TZN1" s="65"/>
      <c r="TZO1" s="65"/>
      <c r="TZP1" s="65"/>
      <c r="TZQ1" s="65"/>
      <c r="TZR1" s="65"/>
      <c r="TZS1" s="65"/>
      <c r="TZT1" s="65"/>
      <c r="TZU1" s="65"/>
      <c r="TZV1" s="65"/>
      <c r="TZW1" s="65"/>
      <c r="TZX1" s="65"/>
      <c r="TZY1" s="65"/>
      <c r="TZZ1" s="65"/>
      <c r="UAA1" s="65"/>
      <c r="UAB1" s="65"/>
      <c r="UAC1" s="65"/>
      <c r="UAD1" s="65"/>
      <c r="UAE1" s="65"/>
      <c r="UAF1" s="65"/>
      <c r="UAG1" s="65"/>
      <c r="UAH1" s="65"/>
      <c r="UAI1" s="65"/>
      <c r="UAJ1" s="65"/>
      <c r="UAK1" s="65"/>
      <c r="UAL1" s="65"/>
      <c r="UAM1" s="65"/>
      <c r="UAN1" s="65"/>
      <c r="UAO1" s="65"/>
      <c r="UAP1" s="65"/>
      <c r="UAQ1" s="65"/>
      <c r="UAR1" s="65"/>
      <c r="UAS1" s="65"/>
      <c r="UAT1" s="65"/>
      <c r="UAU1" s="65"/>
      <c r="UAV1" s="65"/>
      <c r="UAW1" s="65"/>
      <c r="UAX1" s="65"/>
      <c r="UAY1" s="65"/>
      <c r="UAZ1" s="65"/>
      <c r="UBA1" s="65"/>
      <c r="UBB1" s="65"/>
      <c r="UBC1" s="65"/>
      <c r="UBD1" s="65"/>
      <c r="UBE1" s="65"/>
      <c r="UBF1" s="65"/>
      <c r="UBG1" s="65"/>
      <c r="UBH1" s="65"/>
      <c r="UBI1" s="65"/>
      <c r="UBJ1" s="65"/>
      <c r="UBK1" s="65"/>
      <c r="UBL1" s="65"/>
      <c r="UBM1" s="65"/>
      <c r="UBN1" s="65"/>
      <c r="UBO1" s="65"/>
      <c r="UBP1" s="65"/>
      <c r="UBQ1" s="65"/>
      <c r="UBR1" s="65"/>
      <c r="UBS1" s="65"/>
      <c r="UBT1" s="65"/>
      <c r="UBU1" s="65"/>
      <c r="UBV1" s="65"/>
      <c r="UBW1" s="65"/>
      <c r="UBX1" s="65"/>
      <c r="UBY1" s="65"/>
      <c r="UBZ1" s="65"/>
      <c r="UCA1" s="65"/>
      <c r="UCB1" s="65"/>
      <c r="UCC1" s="65"/>
      <c r="UCD1" s="65"/>
      <c r="UCE1" s="65"/>
      <c r="UCF1" s="65"/>
      <c r="UCG1" s="65"/>
      <c r="UCH1" s="65"/>
      <c r="UCI1" s="65"/>
      <c r="UCJ1" s="65"/>
      <c r="UCK1" s="65"/>
      <c r="UCL1" s="65"/>
      <c r="UCM1" s="65"/>
      <c r="UCN1" s="65"/>
      <c r="UCO1" s="65"/>
      <c r="UCP1" s="65"/>
      <c r="UCQ1" s="65"/>
      <c r="UCR1" s="65"/>
      <c r="UCS1" s="65"/>
      <c r="UCT1" s="65"/>
      <c r="UCU1" s="65"/>
      <c r="UCV1" s="65"/>
      <c r="UCW1" s="65"/>
      <c r="UCX1" s="65"/>
      <c r="UCY1" s="65"/>
      <c r="UCZ1" s="65"/>
      <c r="UDA1" s="65"/>
      <c r="UDB1" s="65"/>
      <c r="UDC1" s="65"/>
      <c r="UDD1" s="65"/>
      <c r="UDE1" s="65"/>
      <c r="UDF1" s="65"/>
      <c r="UDG1" s="65"/>
      <c r="UDH1" s="65"/>
      <c r="UDI1" s="65"/>
      <c r="UDJ1" s="65"/>
      <c r="UDK1" s="65"/>
      <c r="UDL1" s="65"/>
      <c r="UDM1" s="65"/>
      <c r="UDN1" s="65"/>
      <c r="UDO1" s="65"/>
      <c r="UDP1" s="65"/>
      <c r="UDQ1" s="65"/>
      <c r="UDR1" s="65"/>
      <c r="UDS1" s="65"/>
      <c r="UDT1" s="65"/>
      <c r="UDU1" s="65"/>
      <c r="UDV1" s="65"/>
      <c r="UDW1" s="65"/>
      <c r="UDX1" s="65"/>
      <c r="UDY1" s="65"/>
      <c r="UDZ1" s="65"/>
      <c r="UEA1" s="65"/>
      <c r="UEB1" s="65"/>
      <c r="UEC1" s="65"/>
      <c r="UED1" s="65"/>
      <c r="UEE1" s="65"/>
      <c r="UEF1" s="65"/>
      <c r="UEG1" s="65"/>
      <c r="UEH1" s="65"/>
      <c r="UEI1" s="65"/>
      <c r="UEJ1" s="65"/>
      <c r="UEK1" s="65"/>
      <c r="UEL1" s="65"/>
      <c r="UEM1" s="65"/>
      <c r="UEN1" s="65"/>
      <c r="UEO1" s="65"/>
      <c r="UEP1" s="65"/>
      <c r="UEQ1" s="65"/>
      <c r="UER1" s="65"/>
      <c r="UES1" s="65"/>
      <c r="UET1" s="65"/>
      <c r="UEU1" s="65"/>
      <c r="UEV1" s="65"/>
      <c r="UEW1" s="65"/>
      <c r="UEX1" s="65"/>
      <c r="UEY1" s="65"/>
      <c r="UEZ1" s="65"/>
      <c r="UFA1" s="65"/>
      <c r="UFB1" s="65"/>
      <c r="UFC1" s="65"/>
      <c r="UFD1" s="65"/>
      <c r="UFE1" s="65"/>
      <c r="UFF1" s="65"/>
      <c r="UFG1" s="65"/>
      <c r="UFH1" s="65"/>
      <c r="UFI1" s="65"/>
      <c r="UFJ1" s="65"/>
      <c r="UFK1" s="65"/>
      <c r="UFL1" s="65"/>
      <c r="UFM1" s="65"/>
      <c r="UFN1" s="65"/>
      <c r="UFO1" s="65"/>
      <c r="UFP1" s="65"/>
      <c r="UFQ1" s="65"/>
      <c r="UFR1" s="65"/>
      <c r="UFS1" s="65"/>
      <c r="UFT1" s="65"/>
      <c r="UFU1" s="65"/>
      <c r="UFV1" s="65"/>
      <c r="UFW1" s="65"/>
      <c r="UFX1" s="65"/>
      <c r="UFY1" s="65"/>
      <c r="UFZ1" s="65"/>
      <c r="UGA1" s="65"/>
      <c r="UGB1" s="65"/>
      <c r="UGC1" s="65"/>
      <c r="UGD1" s="65"/>
      <c r="UGE1" s="65"/>
      <c r="UGF1" s="65"/>
      <c r="UGG1" s="65"/>
      <c r="UGH1" s="65"/>
      <c r="UGI1" s="65"/>
      <c r="UGJ1" s="65"/>
      <c r="UGK1" s="65"/>
      <c r="UGL1" s="65"/>
      <c r="UGM1" s="65"/>
      <c r="UGN1" s="65"/>
      <c r="UGO1" s="65"/>
      <c r="UGP1" s="65"/>
      <c r="UGQ1" s="65"/>
      <c r="UGR1" s="65"/>
      <c r="UGS1" s="65"/>
      <c r="UGT1" s="65"/>
      <c r="UGU1" s="65"/>
      <c r="UGV1" s="65"/>
      <c r="UGW1" s="65"/>
      <c r="UGX1" s="65"/>
      <c r="UGY1" s="65"/>
      <c r="UGZ1" s="65"/>
      <c r="UHA1" s="65"/>
      <c r="UHB1" s="65"/>
      <c r="UHC1" s="65"/>
      <c r="UHD1" s="65"/>
      <c r="UHE1" s="65"/>
      <c r="UHF1" s="65"/>
      <c r="UHG1" s="65"/>
      <c r="UHH1" s="65"/>
      <c r="UHI1" s="65"/>
      <c r="UHJ1" s="65"/>
      <c r="UHK1" s="65"/>
      <c r="UHL1" s="65"/>
      <c r="UHM1" s="65"/>
      <c r="UHN1" s="65"/>
      <c r="UHO1" s="65"/>
      <c r="UHP1" s="65"/>
      <c r="UHQ1" s="65"/>
      <c r="UHR1" s="65"/>
      <c r="UHS1" s="65"/>
      <c r="UHT1" s="65"/>
      <c r="UHU1" s="65"/>
      <c r="UHV1" s="65"/>
      <c r="UHW1" s="65"/>
      <c r="UHX1" s="65"/>
      <c r="UHY1" s="65"/>
      <c r="UHZ1" s="65"/>
      <c r="UIA1" s="65"/>
      <c r="UIB1" s="65"/>
      <c r="UIC1" s="65"/>
      <c r="UID1" s="65"/>
      <c r="UIE1" s="65"/>
      <c r="UIF1" s="65"/>
      <c r="UIG1" s="65"/>
      <c r="UIH1" s="65"/>
      <c r="UII1" s="65"/>
      <c r="UIJ1" s="65"/>
      <c r="UIK1" s="65"/>
      <c r="UIL1" s="65"/>
      <c r="UIM1" s="65"/>
      <c r="UIN1" s="65"/>
      <c r="UIO1" s="65"/>
      <c r="UIP1" s="65"/>
      <c r="UIQ1" s="65"/>
      <c r="UIR1" s="65"/>
      <c r="UIS1" s="65"/>
      <c r="UIT1" s="65"/>
      <c r="UIU1" s="65"/>
      <c r="UIV1" s="65"/>
      <c r="UIW1" s="65"/>
      <c r="UIX1" s="65"/>
      <c r="UIY1" s="65"/>
      <c r="UIZ1" s="65"/>
      <c r="UJA1" s="65"/>
      <c r="UJB1" s="65"/>
      <c r="UJC1" s="65"/>
      <c r="UJD1" s="65"/>
      <c r="UJE1" s="65"/>
      <c r="UJF1" s="65"/>
      <c r="UJG1" s="65"/>
      <c r="UJH1" s="65"/>
      <c r="UJI1" s="65"/>
      <c r="UJJ1" s="65"/>
      <c r="UJK1" s="65"/>
      <c r="UJL1" s="65"/>
      <c r="UJM1" s="65"/>
      <c r="UJN1" s="65"/>
      <c r="UJO1" s="65"/>
      <c r="UJP1" s="65"/>
      <c r="UJQ1" s="65"/>
      <c r="UJR1" s="65"/>
      <c r="UJS1" s="65"/>
      <c r="UJT1" s="65"/>
      <c r="UJU1" s="65"/>
      <c r="UJV1" s="65"/>
      <c r="UJW1" s="65"/>
      <c r="UJX1" s="65"/>
      <c r="UJY1" s="65"/>
      <c r="UJZ1" s="65"/>
      <c r="UKA1" s="65"/>
      <c r="UKB1" s="65"/>
      <c r="UKC1" s="65"/>
      <c r="UKD1" s="65"/>
      <c r="UKE1" s="65"/>
      <c r="UKF1" s="65"/>
      <c r="UKG1" s="65"/>
      <c r="UKH1" s="65"/>
      <c r="UKI1" s="65"/>
      <c r="UKJ1" s="65"/>
      <c r="UKK1" s="65"/>
      <c r="UKL1" s="65"/>
      <c r="UKM1" s="65"/>
      <c r="UKN1" s="65"/>
      <c r="UKO1" s="65"/>
      <c r="UKP1" s="65"/>
      <c r="UKQ1" s="65"/>
      <c r="UKR1" s="65"/>
      <c r="UKS1" s="65"/>
      <c r="UKT1" s="65"/>
      <c r="UKU1" s="65"/>
      <c r="UKV1" s="65"/>
      <c r="UKW1" s="65"/>
      <c r="UKX1" s="65"/>
      <c r="UKY1" s="65"/>
      <c r="UKZ1" s="65"/>
      <c r="ULA1" s="65"/>
      <c r="ULB1" s="65"/>
      <c r="ULC1" s="65"/>
      <c r="ULD1" s="65"/>
      <c r="ULE1" s="65"/>
      <c r="ULF1" s="65"/>
      <c r="ULG1" s="65"/>
      <c r="ULH1" s="65"/>
      <c r="ULI1" s="65"/>
      <c r="ULJ1" s="65"/>
      <c r="ULK1" s="65"/>
      <c r="ULL1" s="65"/>
      <c r="ULM1" s="65"/>
      <c r="ULN1" s="65"/>
      <c r="ULO1" s="65"/>
      <c r="ULP1" s="65"/>
      <c r="ULQ1" s="65"/>
      <c r="ULR1" s="65"/>
      <c r="ULS1" s="65"/>
      <c r="ULT1" s="65"/>
      <c r="ULU1" s="65"/>
      <c r="ULV1" s="65"/>
      <c r="ULW1" s="65"/>
      <c r="ULX1" s="65"/>
      <c r="ULY1" s="65"/>
      <c r="ULZ1" s="65"/>
      <c r="UMA1" s="65"/>
      <c r="UMB1" s="65"/>
      <c r="UMC1" s="65"/>
      <c r="UMD1" s="65"/>
      <c r="UME1" s="65"/>
      <c r="UMF1" s="65"/>
      <c r="UMG1" s="65"/>
      <c r="UMH1" s="65"/>
      <c r="UMI1" s="65"/>
      <c r="UMJ1" s="65"/>
      <c r="UMK1" s="65"/>
      <c r="UML1" s="65"/>
      <c r="UMM1" s="65"/>
      <c r="UMN1" s="65"/>
      <c r="UMO1" s="65"/>
      <c r="UMP1" s="65"/>
      <c r="UMQ1" s="65"/>
      <c r="UMR1" s="65"/>
      <c r="UMS1" s="65"/>
      <c r="UMT1" s="65"/>
      <c r="UMU1" s="65"/>
      <c r="UMV1" s="65"/>
      <c r="UMW1" s="65"/>
      <c r="UMX1" s="65"/>
      <c r="UMY1" s="65"/>
      <c r="UMZ1" s="65"/>
      <c r="UNA1" s="65"/>
      <c r="UNB1" s="65"/>
      <c r="UNC1" s="65"/>
      <c r="UND1" s="65"/>
      <c r="UNE1" s="65"/>
      <c r="UNF1" s="65"/>
      <c r="UNG1" s="65"/>
      <c r="UNH1" s="65"/>
      <c r="UNI1" s="65"/>
      <c r="UNJ1" s="65"/>
      <c r="UNK1" s="65"/>
      <c r="UNL1" s="65"/>
      <c r="UNM1" s="65"/>
      <c r="UNN1" s="65"/>
      <c r="UNO1" s="65"/>
      <c r="UNP1" s="65"/>
      <c r="UNQ1" s="65"/>
      <c r="UNR1" s="65"/>
      <c r="UNS1" s="65"/>
      <c r="UNT1" s="65"/>
      <c r="UNU1" s="65"/>
      <c r="UNV1" s="65"/>
      <c r="UNW1" s="65"/>
      <c r="UNX1" s="65"/>
      <c r="UNY1" s="65"/>
      <c r="UNZ1" s="65"/>
      <c r="UOA1" s="65"/>
      <c r="UOB1" s="65"/>
      <c r="UOC1" s="65"/>
      <c r="UOD1" s="65"/>
      <c r="UOE1" s="65"/>
      <c r="UOF1" s="65"/>
      <c r="UOG1" s="65"/>
      <c r="UOH1" s="65"/>
      <c r="UOI1" s="65"/>
      <c r="UOJ1" s="65"/>
      <c r="UOK1" s="65"/>
      <c r="UOL1" s="65"/>
      <c r="UOM1" s="65"/>
      <c r="UON1" s="65"/>
      <c r="UOO1" s="65"/>
      <c r="UOP1" s="65"/>
      <c r="UOQ1" s="65"/>
      <c r="UOR1" s="65"/>
      <c r="UOS1" s="65"/>
      <c r="UOT1" s="65"/>
      <c r="UOU1" s="65"/>
      <c r="UOV1" s="65"/>
      <c r="UOW1" s="65"/>
      <c r="UOX1" s="65"/>
      <c r="UOY1" s="65"/>
      <c r="UOZ1" s="65"/>
      <c r="UPA1" s="65"/>
      <c r="UPB1" s="65"/>
      <c r="UPC1" s="65"/>
      <c r="UPD1" s="65"/>
      <c r="UPE1" s="65"/>
      <c r="UPF1" s="65"/>
      <c r="UPG1" s="65"/>
      <c r="UPH1" s="65"/>
      <c r="UPI1" s="65"/>
      <c r="UPJ1" s="65"/>
      <c r="UPK1" s="65"/>
      <c r="UPL1" s="65"/>
      <c r="UPM1" s="65"/>
      <c r="UPN1" s="65"/>
      <c r="UPO1" s="65"/>
      <c r="UPP1" s="65"/>
      <c r="UPQ1" s="65"/>
      <c r="UPR1" s="65"/>
      <c r="UPS1" s="65"/>
      <c r="UPT1" s="65"/>
      <c r="UPU1" s="65"/>
      <c r="UPV1" s="65"/>
      <c r="UPW1" s="65"/>
      <c r="UPX1" s="65"/>
      <c r="UPY1" s="65"/>
      <c r="UPZ1" s="65"/>
      <c r="UQA1" s="65"/>
      <c r="UQB1" s="65"/>
      <c r="UQC1" s="65"/>
      <c r="UQD1" s="65"/>
      <c r="UQE1" s="65"/>
      <c r="UQF1" s="65"/>
      <c r="UQG1" s="65"/>
      <c r="UQH1" s="65"/>
      <c r="UQI1" s="65"/>
      <c r="UQJ1" s="65"/>
      <c r="UQK1" s="65"/>
      <c r="UQL1" s="65"/>
      <c r="UQM1" s="65"/>
      <c r="UQN1" s="65"/>
      <c r="UQO1" s="65"/>
      <c r="UQP1" s="65"/>
      <c r="UQQ1" s="65"/>
      <c r="UQR1" s="65"/>
      <c r="UQS1" s="65"/>
      <c r="UQT1" s="65"/>
      <c r="UQU1" s="65"/>
      <c r="UQV1" s="65"/>
      <c r="UQW1" s="65"/>
      <c r="UQX1" s="65"/>
      <c r="UQY1" s="65"/>
      <c r="UQZ1" s="65"/>
      <c r="URA1" s="65"/>
      <c r="URB1" s="65"/>
      <c r="URC1" s="65"/>
      <c r="URD1" s="65"/>
      <c r="URE1" s="65"/>
      <c r="URF1" s="65"/>
      <c r="URG1" s="65"/>
      <c r="URH1" s="65"/>
      <c r="URI1" s="65"/>
      <c r="URJ1" s="65"/>
      <c r="URK1" s="65"/>
      <c r="URL1" s="65"/>
      <c r="URM1" s="65"/>
      <c r="URN1" s="65"/>
      <c r="URO1" s="65"/>
      <c r="URP1" s="65"/>
      <c r="URQ1" s="65"/>
      <c r="URR1" s="65"/>
      <c r="URS1" s="65"/>
      <c r="URT1" s="65"/>
      <c r="URU1" s="65"/>
      <c r="URV1" s="65"/>
      <c r="URW1" s="65"/>
      <c r="URX1" s="65"/>
      <c r="URY1" s="65"/>
      <c r="URZ1" s="65"/>
      <c r="USA1" s="65"/>
      <c r="USB1" s="65"/>
      <c r="USC1" s="65"/>
      <c r="USD1" s="65"/>
      <c r="USE1" s="65"/>
      <c r="USF1" s="65"/>
      <c r="USG1" s="65"/>
      <c r="USH1" s="65"/>
      <c r="USI1" s="65"/>
      <c r="USJ1" s="65"/>
      <c r="USK1" s="65"/>
      <c r="USL1" s="65"/>
      <c r="USM1" s="65"/>
      <c r="USN1" s="65"/>
      <c r="USO1" s="65"/>
      <c r="USP1" s="65"/>
      <c r="USQ1" s="65"/>
      <c r="USR1" s="65"/>
      <c r="USS1" s="65"/>
      <c r="UST1" s="65"/>
      <c r="USU1" s="65"/>
      <c r="USV1" s="65"/>
      <c r="USW1" s="65"/>
      <c r="USX1" s="65"/>
      <c r="USY1" s="65"/>
      <c r="USZ1" s="65"/>
      <c r="UTA1" s="65"/>
      <c r="UTB1" s="65"/>
      <c r="UTC1" s="65"/>
      <c r="UTD1" s="65"/>
      <c r="UTE1" s="65"/>
      <c r="UTF1" s="65"/>
      <c r="UTG1" s="65"/>
      <c r="UTH1" s="65"/>
      <c r="UTI1" s="65"/>
      <c r="UTJ1" s="65"/>
      <c r="UTK1" s="65"/>
      <c r="UTL1" s="65"/>
      <c r="UTM1" s="65"/>
      <c r="UTN1" s="65"/>
      <c r="UTO1" s="65"/>
      <c r="UTP1" s="65"/>
      <c r="UTQ1" s="65"/>
      <c r="UTR1" s="65"/>
      <c r="UTS1" s="65"/>
      <c r="UTT1" s="65"/>
      <c r="UTU1" s="65"/>
      <c r="UTV1" s="65"/>
      <c r="UTW1" s="65"/>
      <c r="UTX1" s="65"/>
      <c r="UTY1" s="65"/>
      <c r="UTZ1" s="65"/>
      <c r="UUA1" s="65"/>
      <c r="UUB1" s="65"/>
      <c r="UUC1" s="65"/>
      <c r="UUD1" s="65"/>
      <c r="UUE1" s="65"/>
      <c r="UUF1" s="65"/>
      <c r="UUG1" s="65"/>
      <c r="UUH1" s="65"/>
      <c r="UUI1" s="65"/>
      <c r="UUJ1" s="65"/>
      <c r="UUK1" s="65"/>
      <c r="UUL1" s="65"/>
      <c r="UUM1" s="65"/>
      <c r="UUN1" s="65"/>
      <c r="UUO1" s="65"/>
      <c r="UUP1" s="65"/>
      <c r="UUQ1" s="65"/>
      <c r="UUR1" s="65"/>
      <c r="UUS1" s="65"/>
      <c r="UUT1" s="65"/>
      <c r="UUU1" s="65"/>
      <c r="UUV1" s="65"/>
      <c r="UUW1" s="65"/>
      <c r="UUX1" s="65"/>
      <c r="UUY1" s="65"/>
      <c r="UUZ1" s="65"/>
      <c r="UVA1" s="65"/>
      <c r="UVB1" s="65"/>
      <c r="UVC1" s="65"/>
      <c r="UVD1" s="65"/>
      <c r="UVE1" s="65"/>
      <c r="UVF1" s="65"/>
      <c r="UVG1" s="65"/>
      <c r="UVH1" s="65"/>
      <c r="UVI1" s="65"/>
      <c r="UVJ1" s="65"/>
      <c r="UVK1" s="65"/>
      <c r="UVL1" s="65"/>
      <c r="UVM1" s="65"/>
      <c r="UVN1" s="65"/>
      <c r="UVO1" s="65"/>
      <c r="UVP1" s="65"/>
      <c r="UVQ1" s="65"/>
      <c r="UVR1" s="65"/>
      <c r="UVS1" s="65"/>
      <c r="UVT1" s="65"/>
      <c r="UVU1" s="65"/>
      <c r="UVV1" s="65"/>
      <c r="UVW1" s="65"/>
      <c r="UVX1" s="65"/>
      <c r="UVY1" s="65"/>
      <c r="UVZ1" s="65"/>
      <c r="UWA1" s="65"/>
      <c r="UWB1" s="65"/>
      <c r="UWC1" s="65"/>
      <c r="UWD1" s="65"/>
      <c r="UWE1" s="65"/>
      <c r="UWF1" s="65"/>
      <c r="UWG1" s="65"/>
      <c r="UWH1" s="65"/>
      <c r="UWI1" s="65"/>
      <c r="UWJ1" s="65"/>
      <c r="UWK1" s="65"/>
      <c r="UWL1" s="65"/>
      <c r="UWM1" s="65"/>
      <c r="UWN1" s="65"/>
      <c r="UWO1" s="65"/>
      <c r="UWP1" s="65"/>
      <c r="UWQ1" s="65"/>
      <c r="UWR1" s="65"/>
      <c r="UWS1" s="65"/>
      <c r="UWT1" s="65"/>
      <c r="UWU1" s="65"/>
      <c r="UWV1" s="65"/>
      <c r="UWW1" s="65"/>
      <c r="UWX1" s="65"/>
      <c r="UWY1" s="65"/>
      <c r="UWZ1" s="65"/>
      <c r="UXA1" s="65"/>
      <c r="UXB1" s="65"/>
      <c r="UXC1" s="65"/>
      <c r="UXD1" s="65"/>
      <c r="UXE1" s="65"/>
      <c r="UXF1" s="65"/>
      <c r="UXG1" s="65"/>
      <c r="UXH1" s="65"/>
      <c r="UXI1" s="65"/>
      <c r="UXJ1" s="65"/>
      <c r="UXK1" s="65"/>
      <c r="UXL1" s="65"/>
      <c r="UXM1" s="65"/>
      <c r="UXN1" s="65"/>
      <c r="UXO1" s="65"/>
      <c r="UXP1" s="65"/>
      <c r="UXQ1" s="65"/>
      <c r="UXR1" s="65"/>
      <c r="UXS1" s="65"/>
      <c r="UXT1" s="65"/>
      <c r="UXU1" s="65"/>
      <c r="UXV1" s="65"/>
      <c r="UXW1" s="65"/>
      <c r="UXX1" s="65"/>
      <c r="UXY1" s="65"/>
      <c r="UXZ1" s="65"/>
      <c r="UYA1" s="65"/>
      <c r="UYB1" s="65"/>
      <c r="UYC1" s="65"/>
      <c r="UYD1" s="65"/>
      <c r="UYE1" s="65"/>
      <c r="UYF1" s="65"/>
      <c r="UYG1" s="65"/>
      <c r="UYH1" s="65"/>
      <c r="UYI1" s="65"/>
      <c r="UYJ1" s="65"/>
      <c r="UYK1" s="65"/>
      <c r="UYL1" s="65"/>
      <c r="UYM1" s="65"/>
      <c r="UYN1" s="65"/>
      <c r="UYO1" s="65"/>
      <c r="UYP1" s="65"/>
      <c r="UYQ1" s="65"/>
      <c r="UYR1" s="65"/>
      <c r="UYS1" s="65"/>
      <c r="UYT1" s="65"/>
      <c r="UYU1" s="65"/>
      <c r="UYV1" s="65"/>
      <c r="UYW1" s="65"/>
      <c r="UYX1" s="65"/>
      <c r="UYY1" s="65"/>
      <c r="UYZ1" s="65"/>
      <c r="UZA1" s="65"/>
      <c r="UZB1" s="65"/>
      <c r="UZC1" s="65"/>
      <c r="UZD1" s="65"/>
      <c r="UZE1" s="65"/>
      <c r="UZF1" s="65"/>
      <c r="UZG1" s="65"/>
      <c r="UZH1" s="65"/>
      <c r="UZI1" s="65"/>
      <c r="UZJ1" s="65"/>
      <c r="UZK1" s="65"/>
      <c r="UZL1" s="65"/>
      <c r="UZM1" s="65"/>
      <c r="UZN1" s="65"/>
      <c r="UZO1" s="65"/>
      <c r="UZP1" s="65"/>
      <c r="UZQ1" s="65"/>
      <c r="UZR1" s="65"/>
      <c r="UZS1" s="65"/>
      <c r="UZT1" s="65"/>
      <c r="UZU1" s="65"/>
      <c r="UZV1" s="65"/>
      <c r="UZW1" s="65"/>
      <c r="UZX1" s="65"/>
      <c r="UZY1" s="65"/>
      <c r="UZZ1" s="65"/>
      <c r="VAA1" s="65"/>
      <c r="VAB1" s="65"/>
      <c r="VAC1" s="65"/>
      <c r="VAD1" s="65"/>
      <c r="VAE1" s="65"/>
      <c r="VAF1" s="65"/>
      <c r="VAG1" s="65"/>
      <c r="VAH1" s="65"/>
      <c r="VAI1" s="65"/>
      <c r="VAJ1" s="65"/>
      <c r="VAK1" s="65"/>
      <c r="VAL1" s="65"/>
      <c r="VAM1" s="65"/>
      <c r="VAN1" s="65"/>
      <c r="VAO1" s="65"/>
      <c r="VAP1" s="65"/>
      <c r="VAQ1" s="65"/>
      <c r="VAR1" s="65"/>
      <c r="VAS1" s="65"/>
      <c r="VAT1" s="65"/>
      <c r="VAU1" s="65"/>
      <c r="VAV1" s="65"/>
      <c r="VAW1" s="65"/>
      <c r="VAX1" s="65"/>
      <c r="VAY1" s="65"/>
      <c r="VAZ1" s="65"/>
      <c r="VBA1" s="65"/>
      <c r="VBB1" s="65"/>
      <c r="VBC1" s="65"/>
      <c r="VBD1" s="65"/>
      <c r="VBE1" s="65"/>
      <c r="VBF1" s="65"/>
      <c r="VBG1" s="65"/>
      <c r="VBH1" s="65"/>
      <c r="VBI1" s="65"/>
      <c r="VBJ1" s="65"/>
      <c r="VBK1" s="65"/>
      <c r="VBL1" s="65"/>
      <c r="VBM1" s="65"/>
      <c r="VBN1" s="65"/>
      <c r="VBO1" s="65"/>
      <c r="VBP1" s="65"/>
      <c r="VBQ1" s="65"/>
      <c r="VBR1" s="65"/>
      <c r="VBS1" s="65"/>
      <c r="VBT1" s="65"/>
      <c r="VBU1" s="65"/>
      <c r="VBV1" s="65"/>
      <c r="VBW1" s="65"/>
      <c r="VBX1" s="65"/>
      <c r="VBY1" s="65"/>
      <c r="VBZ1" s="65"/>
      <c r="VCA1" s="65"/>
      <c r="VCB1" s="65"/>
      <c r="VCC1" s="65"/>
      <c r="VCD1" s="65"/>
      <c r="VCE1" s="65"/>
      <c r="VCF1" s="65"/>
      <c r="VCG1" s="65"/>
      <c r="VCH1" s="65"/>
      <c r="VCI1" s="65"/>
      <c r="VCJ1" s="65"/>
      <c r="VCK1" s="65"/>
      <c r="VCL1" s="65"/>
      <c r="VCM1" s="65"/>
      <c r="VCN1" s="65"/>
      <c r="VCO1" s="65"/>
      <c r="VCP1" s="65"/>
      <c r="VCQ1" s="65"/>
      <c r="VCR1" s="65"/>
      <c r="VCS1" s="65"/>
      <c r="VCT1" s="65"/>
      <c r="VCU1" s="65"/>
      <c r="VCV1" s="65"/>
      <c r="VCW1" s="65"/>
      <c r="VCX1" s="65"/>
      <c r="VCY1" s="65"/>
      <c r="VCZ1" s="65"/>
      <c r="VDA1" s="65"/>
      <c r="VDB1" s="65"/>
      <c r="VDC1" s="65"/>
      <c r="VDD1" s="65"/>
      <c r="VDE1" s="65"/>
      <c r="VDF1" s="65"/>
      <c r="VDG1" s="65"/>
      <c r="VDH1" s="65"/>
      <c r="VDI1" s="65"/>
      <c r="VDJ1" s="65"/>
      <c r="VDK1" s="65"/>
      <c r="VDL1" s="65"/>
      <c r="VDM1" s="65"/>
      <c r="VDN1" s="65"/>
      <c r="VDO1" s="65"/>
      <c r="VDP1" s="65"/>
      <c r="VDQ1" s="65"/>
      <c r="VDR1" s="65"/>
      <c r="VDS1" s="65"/>
      <c r="VDT1" s="65"/>
      <c r="VDU1" s="65"/>
      <c r="VDV1" s="65"/>
      <c r="VDW1" s="65"/>
      <c r="VDX1" s="65"/>
      <c r="VDY1" s="65"/>
      <c r="VDZ1" s="65"/>
      <c r="VEA1" s="65"/>
      <c r="VEB1" s="65"/>
      <c r="VEC1" s="65"/>
      <c r="VED1" s="65"/>
      <c r="VEE1" s="65"/>
      <c r="VEF1" s="65"/>
      <c r="VEG1" s="65"/>
      <c r="VEH1" s="65"/>
      <c r="VEI1" s="65"/>
      <c r="VEJ1" s="65"/>
      <c r="VEK1" s="65"/>
      <c r="VEL1" s="65"/>
      <c r="VEM1" s="65"/>
      <c r="VEN1" s="65"/>
      <c r="VEO1" s="65"/>
      <c r="VEP1" s="65"/>
      <c r="VEQ1" s="65"/>
      <c r="VER1" s="65"/>
      <c r="VES1" s="65"/>
      <c r="VET1" s="65"/>
      <c r="VEU1" s="65"/>
      <c r="VEV1" s="65"/>
      <c r="VEW1" s="65"/>
      <c r="VEX1" s="65"/>
      <c r="VEY1" s="65"/>
      <c r="VEZ1" s="65"/>
      <c r="VFA1" s="65"/>
      <c r="VFB1" s="65"/>
      <c r="VFC1" s="65"/>
      <c r="VFD1" s="65"/>
      <c r="VFE1" s="65"/>
      <c r="VFF1" s="65"/>
      <c r="VFG1" s="65"/>
      <c r="VFH1" s="65"/>
      <c r="VFI1" s="65"/>
      <c r="VFJ1" s="65"/>
      <c r="VFK1" s="65"/>
      <c r="VFL1" s="65"/>
      <c r="VFM1" s="65"/>
      <c r="VFN1" s="65"/>
      <c r="VFO1" s="65"/>
      <c r="VFP1" s="65"/>
      <c r="VFQ1" s="65"/>
      <c r="VFR1" s="65"/>
      <c r="VFS1" s="65"/>
      <c r="VFT1" s="65"/>
      <c r="VFU1" s="65"/>
      <c r="VFV1" s="65"/>
      <c r="VFW1" s="65"/>
      <c r="VFX1" s="65"/>
      <c r="VFY1" s="65"/>
      <c r="VFZ1" s="65"/>
      <c r="VGA1" s="65"/>
      <c r="VGB1" s="65"/>
      <c r="VGC1" s="65"/>
      <c r="VGD1" s="65"/>
      <c r="VGE1" s="65"/>
      <c r="VGF1" s="65"/>
      <c r="VGG1" s="65"/>
      <c r="VGH1" s="65"/>
      <c r="VGI1" s="65"/>
      <c r="VGJ1" s="65"/>
      <c r="VGK1" s="65"/>
      <c r="VGL1" s="65"/>
      <c r="VGM1" s="65"/>
      <c r="VGN1" s="65"/>
      <c r="VGO1" s="65"/>
      <c r="VGP1" s="65"/>
      <c r="VGQ1" s="65"/>
      <c r="VGR1" s="65"/>
      <c r="VGS1" s="65"/>
      <c r="VGT1" s="65"/>
      <c r="VGU1" s="65"/>
      <c r="VGV1" s="65"/>
      <c r="VGW1" s="65"/>
      <c r="VGX1" s="65"/>
      <c r="VGY1" s="65"/>
      <c r="VGZ1" s="65"/>
      <c r="VHA1" s="65"/>
      <c r="VHB1" s="65"/>
      <c r="VHC1" s="65"/>
      <c r="VHD1" s="65"/>
      <c r="VHE1" s="65"/>
      <c r="VHF1" s="65"/>
      <c r="VHG1" s="65"/>
      <c r="VHH1" s="65"/>
      <c r="VHI1" s="65"/>
      <c r="VHJ1" s="65"/>
      <c r="VHK1" s="65"/>
      <c r="VHL1" s="65"/>
      <c r="VHM1" s="65"/>
      <c r="VHN1" s="65"/>
      <c r="VHO1" s="65"/>
      <c r="VHP1" s="65"/>
      <c r="VHQ1" s="65"/>
      <c r="VHR1" s="65"/>
      <c r="VHS1" s="65"/>
      <c r="VHT1" s="65"/>
      <c r="VHU1" s="65"/>
      <c r="VHV1" s="65"/>
      <c r="VHW1" s="65"/>
      <c r="VHX1" s="65"/>
      <c r="VHY1" s="65"/>
      <c r="VHZ1" s="65"/>
      <c r="VIA1" s="65"/>
      <c r="VIB1" s="65"/>
      <c r="VIC1" s="65"/>
      <c r="VID1" s="65"/>
      <c r="VIE1" s="65"/>
      <c r="VIF1" s="65"/>
      <c r="VIG1" s="65"/>
      <c r="VIH1" s="65"/>
      <c r="VII1" s="65"/>
      <c r="VIJ1" s="65"/>
      <c r="VIK1" s="65"/>
      <c r="VIL1" s="65"/>
      <c r="VIM1" s="65"/>
      <c r="VIN1" s="65"/>
      <c r="VIO1" s="65"/>
      <c r="VIP1" s="65"/>
      <c r="VIQ1" s="65"/>
      <c r="VIR1" s="65"/>
      <c r="VIS1" s="65"/>
      <c r="VIT1" s="65"/>
      <c r="VIU1" s="65"/>
      <c r="VIV1" s="65"/>
      <c r="VIW1" s="65"/>
      <c r="VIX1" s="65"/>
      <c r="VIY1" s="65"/>
      <c r="VIZ1" s="65"/>
      <c r="VJA1" s="65"/>
      <c r="VJB1" s="65"/>
      <c r="VJC1" s="65"/>
      <c r="VJD1" s="65"/>
      <c r="VJE1" s="65"/>
      <c r="VJF1" s="65"/>
      <c r="VJG1" s="65"/>
      <c r="VJH1" s="65"/>
      <c r="VJI1" s="65"/>
      <c r="VJJ1" s="65"/>
      <c r="VJK1" s="65"/>
      <c r="VJL1" s="65"/>
      <c r="VJM1" s="65"/>
      <c r="VJN1" s="65"/>
      <c r="VJO1" s="65"/>
      <c r="VJP1" s="65"/>
      <c r="VJQ1" s="65"/>
      <c r="VJR1" s="65"/>
      <c r="VJS1" s="65"/>
      <c r="VJT1" s="65"/>
      <c r="VJU1" s="65"/>
      <c r="VJV1" s="65"/>
      <c r="VJW1" s="65"/>
      <c r="VJX1" s="65"/>
      <c r="VJY1" s="65"/>
      <c r="VJZ1" s="65"/>
      <c r="VKA1" s="65"/>
      <c r="VKB1" s="65"/>
      <c r="VKC1" s="65"/>
      <c r="VKD1" s="65"/>
      <c r="VKE1" s="65"/>
      <c r="VKF1" s="65"/>
      <c r="VKG1" s="65"/>
      <c r="VKH1" s="65"/>
      <c r="VKI1" s="65"/>
      <c r="VKJ1" s="65"/>
      <c r="VKK1" s="65"/>
      <c r="VKL1" s="65"/>
      <c r="VKM1" s="65"/>
      <c r="VKN1" s="65"/>
      <c r="VKO1" s="65"/>
      <c r="VKP1" s="65"/>
      <c r="VKQ1" s="65"/>
      <c r="VKR1" s="65"/>
      <c r="VKS1" s="65"/>
      <c r="VKT1" s="65"/>
      <c r="VKU1" s="65"/>
      <c r="VKV1" s="65"/>
      <c r="VKW1" s="65"/>
      <c r="VKX1" s="65"/>
      <c r="VKY1" s="65"/>
      <c r="VKZ1" s="65"/>
      <c r="VLA1" s="65"/>
      <c r="VLB1" s="65"/>
      <c r="VLC1" s="65"/>
      <c r="VLD1" s="65"/>
      <c r="VLE1" s="65"/>
      <c r="VLF1" s="65"/>
      <c r="VLG1" s="65"/>
      <c r="VLH1" s="65"/>
      <c r="VLI1" s="65"/>
      <c r="VLJ1" s="65"/>
      <c r="VLK1" s="65"/>
      <c r="VLL1" s="65"/>
      <c r="VLM1" s="65"/>
      <c r="VLN1" s="65"/>
      <c r="VLO1" s="65"/>
      <c r="VLP1" s="65"/>
      <c r="VLQ1" s="65"/>
      <c r="VLR1" s="65"/>
      <c r="VLS1" s="65"/>
      <c r="VLT1" s="65"/>
      <c r="VLU1" s="65"/>
      <c r="VLV1" s="65"/>
      <c r="VLW1" s="65"/>
      <c r="VLX1" s="65"/>
      <c r="VLY1" s="65"/>
      <c r="VLZ1" s="65"/>
      <c r="VMA1" s="65"/>
      <c r="VMB1" s="65"/>
      <c r="VMC1" s="65"/>
      <c r="VMD1" s="65"/>
      <c r="VME1" s="65"/>
      <c r="VMF1" s="65"/>
      <c r="VMG1" s="65"/>
      <c r="VMH1" s="65"/>
      <c r="VMI1" s="65"/>
      <c r="VMJ1" s="65"/>
      <c r="VMK1" s="65"/>
      <c r="VML1" s="65"/>
      <c r="VMM1" s="65"/>
      <c r="VMN1" s="65"/>
      <c r="VMO1" s="65"/>
      <c r="VMP1" s="65"/>
      <c r="VMQ1" s="65"/>
      <c r="VMR1" s="65"/>
      <c r="VMS1" s="65"/>
      <c r="VMT1" s="65"/>
      <c r="VMU1" s="65"/>
      <c r="VMV1" s="65"/>
      <c r="VMW1" s="65"/>
      <c r="VMX1" s="65"/>
      <c r="VMY1" s="65"/>
      <c r="VMZ1" s="65"/>
      <c r="VNA1" s="65"/>
      <c r="VNB1" s="65"/>
      <c r="VNC1" s="65"/>
      <c r="VND1" s="65"/>
      <c r="VNE1" s="65"/>
      <c r="VNF1" s="65"/>
      <c r="VNG1" s="65"/>
      <c r="VNH1" s="65"/>
      <c r="VNI1" s="65"/>
      <c r="VNJ1" s="65"/>
      <c r="VNK1" s="65"/>
      <c r="VNL1" s="65"/>
      <c r="VNM1" s="65"/>
      <c r="VNN1" s="65"/>
      <c r="VNO1" s="65"/>
      <c r="VNP1" s="65"/>
      <c r="VNQ1" s="65"/>
      <c r="VNR1" s="65"/>
      <c r="VNS1" s="65"/>
      <c r="VNT1" s="65"/>
      <c r="VNU1" s="65"/>
      <c r="VNV1" s="65"/>
      <c r="VNW1" s="65"/>
      <c r="VNX1" s="65"/>
      <c r="VNY1" s="65"/>
      <c r="VNZ1" s="65"/>
      <c r="VOA1" s="65"/>
      <c r="VOB1" s="65"/>
      <c r="VOC1" s="65"/>
      <c r="VOD1" s="65"/>
      <c r="VOE1" s="65"/>
      <c r="VOF1" s="65"/>
      <c r="VOG1" s="65"/>
      <c r="VOH1" s="65"/>
      <c r="VOI1" s="65"/>
      <c r="VOJ1" s="65"/>
      <c r="VOK1" s="65"/>
      <c r="VOL1" s="65"/>
      <c r="VOM1" s="65"/>
      <c r="VON1" s="65"/>
      <c r="VOO1" s="65"/>
      <c r="VOP1" s="65"/>
      <c r="VOQ1" s="65"/>
      <c r="VOR1" s="65"/>
      <c r="VOS1" s="65"/>
      <c r="VOT1" s="65"/>
      <c r="VOU1" s="65"/>
      <c r="VOV1" s="65"/>
      <c r="VOW1" s="65"/>
      <c r="VOX1" s="65"/>
      <c r="VOY1" s="65"/>
      <c r="VOZ1" s="65"/>
      <c r="VPA1" s="65"/>
      <c r="VPB1" s="65"/>
      <c r="VPC1" s="65"/>
      <c r="VPD1" s="65"/>
      <c r="VPE1" s="65"/>
      <c r="VPF1" s="65"/>
      <c r="VPG1" s="65"/>
      <c r="VPH1" s="65"/>
      <c r="VPI1" s="65"/>
      <c r="VPJ1" s="65"/>
      <c r="VPK1" s="65"/>
      <c r="VPL1" s="65"/>
      <c r="VPM1" s="65"/>
      <c r="VPN1" s="65"/>
      <c r="VPO1" s="65"/>
      <c r="VPP1" s="65"/>
      <c r="VPQ1" s="65"/>
      <c r="VPR1" s="65"/>
      <c r="VPS1" s="65"/>
      <c r="VPT1" s="65"/>
      <c r="VPU1" s="65"/>
      <c r="VPV1" s="65"/>
      <c r="VPW1" s="65"/>
      <c r="VPX1" s="65"/>
      <c r="VPY1" s="65"/>
      <c r="VPZ1" s="65"/>
      <c r="VQA1" s="65"/>
      <c r="VQB1" s="65"/>
      <c r="VQC1" s="65"/>
      <c r="VQD1" s="65"/>
      <c r="VQE1" s="65"/>
      <c r="VQF1" s="65"/>
      <c r="VQG1" s="65"/>
      <c r="VQH1" s="65"/>
      <c r="VQI1" s="65"/>
      <c r="VQJ1" s="65"/>
      <c r="VQK1" s="65"/>
      <c r="VQL1" s="65"/>
      <c r="VQM1" s="65"/>
      <c r="VQN1" s="65"/>
      <c r="VQO1" s="65"/>
      <c r="VQP1" s="65"/>
      <c r="VQQ1" s="65"/>
      <c r="VQR1" s="65"/>
      <c r="VQS1" s="65"/>
      <c r="VQT1" s="65"/>
      <c r="VQU1" s="65"/>
      <c r="VQV1" s="65"/>
      <c r="VQW1" s="65"/>
      <c r="VQX1" s="65"/>
      <c r="VQY1" s="65"/>
      <c r="VQZ1" s="65"/>
      <c r="VRA1" s="65"/>
      <c r="VRB1" s="65"/>
      <c r="VRC1" s="65"/>
      <c r="VRD1" s="65"/>
      <c r="VRE1" s="65"/>
      <c r="VRF1" s="65"/>
      <c r="VRG1" s="65"/>
      <c r="VRH1" s="65"/>
      <c r="VRI1" s="65"/>
      <c r="VRJ1" s="65"/>
      <c r="VRK1" s="65"/>
      <c r="VRL1" s="65"/>
      <c r="VRM1" s="65"/>
      <c r="VRN1" s="65"/>
      <c r="VRO1" s="65"/>
      <c r="VRP1" s="65"/>
      <c r="VRQ1" s="65"/>
      <c r="VRR1" s="65"/>
      <c r="VRS1" s="65"/>
      <c r="VRT1" s="65"/>
      <c r="VRU1" s="65"/>
      <c r="VRV1" s="65"/>
      <c r="VRW1" s="65"/>
      <c r="VRX1" s="65"/>
      <c r="VRY1" s="65"/>
      <c r="VRZ1" s="65"/>
      <c r="VSA1" s="65"/>
      <c r="VSB1" s="65"/>
      <c r="VSC1" s="65"/>
      <c r="VSD1" s="65"/>
      <c r="VSE1" s="65"/>
      <c r="VSF1" s="65"/>
      <c r="VSG1" s="65"/>
      <c r="VSH1" s="65"/>
      <c r="VSI1" s="65"/>
      <c r="VSJ1" s="65"/>
      <c r="VSK1" s="65"/>
      <c r="VSL1" s="65"/>
      <c r="VSM1" s="65"/>
      <c r="VSN1" s="65"/>
      <c r="VSO1" s="65"/>
      <c r="VSP1" s="65"/>
      <c r="VSQ1" s="65"/>
      <c r="VSR1" s="65"/>
      <c r="VSS1" s="65"/>
      <c r="VST1" s="65"/>
      <c r="VSU1" s="65"/>
      <c r="VSV1" s="65"/>
      <c r="VSW1" s="65"/>
      <c r="VSX1" s="65"/>
      <c r="VSY1" s="65"/>
      <c r="VSZ1" s="65"/>
      <c r="VTA1" s="65"/>
      <c r="VTB1" s="65"/>
      <c r="VTC1" s="65"/>
      <c r="VTD1" s="65"/>
      <c r="VTE1" s="65"/>
      <c r="VTF1" s="65"/>
      <c r="VTG1" s="65"/>
      <c r="VTH1" s="65"/>
      <c r="VTI1" s="65"/>
      <c r="VTJ1" s="65"/>
      <c r="VTK1" s="65"/>
      <c r="VTL1" s="65"/>
      <c r="VTM1" s="65"/>
      <c r="VTN1" s="65"/>
      <c r="VTO1" s="65"/>
      <c r="VTP1" s="65"/>
      <c r="VTQ1" s="65"/>
      <c r="VTR1" s="65"/>
      <c r="VTS1" s="65"/>
      <c r="VTT1" s="65"/>
      <c r="VTU1" s="65"/>
      <c r="VTV1" s="65"/>
      <c r="VTW1" s="65"/>
      <c r="VTX1" s="65"/>
      <c r="VTY1" s="65"/>
      <c r="VTZ1" s="65"/>
      <c r="VUA1" s="65"/>
      <c r="VUB1" s="65"/>
      <c r="VUC1" s="65"/>
      <c r="VUD1" s="65"/>
      <c r="VUE1" s="65"/>
      <c r="VUF1" s="65"/>
      <c r="VUG1" s="65"/>
      <c r="VUH1" s="65"/>
      <c r="VUI1" s="65"/>
      <c r="VUJ1" s="65"/>
      <c r="VUK1" s="65"/>
      <c r="VUL1" s="65"/>
      <c r="VUM1" s="65"/>
      <c r="VUN1" s="65"/>
      <c r="VUO1" s="65"/>
      <c r="VUP1" s="65"/>
      <c r="VUQ1" s="65"/>
      <c r="VUR1" s="65"/>
      <c r="VUS1" s="65"/>
      <c r="VUT1" s="65"/>
      <c r="VUU1" s="65"/>
      <c r="VUV1" s="65"/>
      <c r="VUW1" s="65"/>
      <c r="VUX1" s="65"/>
      <c r="VUY1" s="65"/>
      <c r="VUZ1" s="65"/>
      <c r="VVA1" s="65"/>
      <c r="VVB1" s="65"/>
      <c r="VVC1" s="65"/>
      <c r="VVD1" s="65"/>
      <c r="VVE1" s="65"/>
      <c r="VVF1" s="65"/>
      <c r="VVG1" s="65"/>
      <c r="VVH1" s="65"/>
      <c r="VVI1" s="65"/>
      <c r="VVJ1" s="65"/>
      <c r="VVK1" s="65"/>
      <c r="VVL1" s="65"/>
      <c r="VVM1" s="65"/>
      <c r="VVN1" s="65"/>
      <c r="VVO1" s="65"/>
      <c r="VVP1" s="65"/>
      <c r="VVQ1" s="65"/>
      <c r="VVR1" s="65"/>
      <c r="VVS1" s="65"/>
      <c r="VVT1" s="65"/>
      <c r="VVU1" s="65"/>
      <c r="VVV1" s="65"/>
      <c r="VVW1" s="65"/>
      <c r="VVX1" s="65"/>
      <c r="VVY1" s="65"/>
      <c r="VVZ1" s="65"/>
      <c r="VWA1" s="65"/>
      <c r="VWB1" s="65"/>
      <c r="VWC1" s="65"/>
      <c r="VWD1" s="65"/>
      <c r="VWE1" s="65"/>
      <c r="VWF1" s="65"/>
      <c r="VWG1" s="65"/>
      <c r="VWH1" s="65"/>
      <c r="VWI1" s="65"/>
      <c r="VWJ1" s="65"/>
      <c r="VWK1" s="65"/>
      <c r="VWL1" s="65"/>
      <c r="VWM1" s="65"/>
      <c r="VWN1" s="65"/>
      <c r="VWO1" s="65"/>
      <c r="VWP1" s="65"/>
      <c r="VWQ1" s="65"/>
      <c r="VWR1" s="65"/>
      <c r="VWS1" s="65"/>
      <c r="VWT1" s="65"/>
      <c r="VWU1" s="65"/>
      <c r="VWV1" s="65"/>
      <c r="VWW1" s="65"/>
      <c r="VWX1" s="65"/>
      <c r="VWY1" s="65"/>
      <c r="VWZ1" s="65"/>
      <c r="VXA1" s="65"/>
      <c r="VXB1" s="65"/>
      <c r="VXC1" s="65"/>
      <c r="VXD1" s="65"/>
      <c r="VXE1" s="65"/>
      <c r="VXF1" s="65"/>
      <c r="VXG1" s="65"/>
      <c r="VXH1" s="65"/>
      <c r="VXI1" s="65"/>
      <c r="VXJ1" s="65"/>
      <c r="VXK1" s="65"/>
      <c r="VXL1" s="65"/>
      <c r="VXM1" s="65"/>
      <c r="VXN1" s="65"/>
      <c r="VXO1" s="65"/>
      <c r="VXP1" s="65"/>
      <c r="VXQ1" s="65"/>
      <c r="VXR1" s="65"/>
      <c r="VXS1" s="65"/>
      <c r="VXT1" s="65"/>
      <c r="VXU1" s="65"/>
      <c r="VXV1" s="65"/>
      <c r="VXW1" s="65"/>
      <c r="VXX1" s="65"/>
      <c r="VXY1" s="65"/>
      <c r="VXZ1" s="65"/>
      <c r="VYA1" s="65"/>
      <c r="VYB1" s="65"/>
      <c r="VYC1" s="65"/>
      <c r="VYD1" s="65"/>
      <c r="VYE1" s="65"/>
      <c r="VYF1" s="65"/>
      <c r="VYG1" s="65"/>
      <c r="VYH1" s="65"/>
      <c r="VYI1" s="65"/>
      <c r="VYJ1" s="65"/>
      <c r="VYK1" s="65"/>
      <c r="VYL1" s="65"/>
      <c r="VYM1" s="65"/>
      <c r="VYN1" s="65"/>
      <c r="VYO1" s="65"/>
      <c r="VYP1" s="65"/>
      <c r="VYQ1" s="65"/>
      <c r="VYR1" s="65"/>
      <c r="VYS1" s="65"/>
      <c r="VYT1" s="65"/>
      <c r="VYU1" s="65"/>
      <c r="VYV1" s="65"/>
      <c r="VYW1" s="65"/>
      <c r="VYX1" s="65"/>
      <c r="VYY1" s="65"/>
      <c r="VYZ1" s="65"/>
      <c r="VZA1" s="65"/>
      <c r="VZB1" s="65"/>
      <c r="VZC1" s="65"/>
      <c r="VZD1" s="65"/>
      <c r="VZE1" s="65"/>
      <c r="VZF1" s="65"/>
      <c r="VZG1" s="65"/>
      <c r="VZH1" s="65"/>
      <c r="VZI1" s="65"/>
      <c r="VZJ1" s="65"/>
      <c r="VZK1" s="65"/>
      <c r="VZL1" s="65"/>
      <c r="VZM1" s="65"/>
      <c r="VZN1" s="65"/>
      <c r="VZO1" s="65"/>
      <c r="VZP1" s="65"/>
      <c r="VZQ1" s="65"/>
      <c r="VZR1" s="65"/>
      <c r="VZS1" s="65"/>
      <c r="VZT1" s="65"/>
      <c r="VZU1" s="65"/>
      <c r="VZV1" s="65"/>
      <c r="VZW1" s="65"/>
      <c r="VZX1" s="65"/>
      <c r="VZY1" s="65"/>
      <c r="VZZ1" s="65"/>
      <c r="WAA1" s="65"/>
      <c r="WAB1" s="65"/>
      <c r="WAC1" s="65"/>
      <c r="WAD1" s="65"/>
      <c r="WAE1" s="65"/>
      <c r="WAF1" s="65"/>
      <c r="WAG1" s="65"/>
      <c r="WAH1" s="65"/>
      <c r="WAI1" s="65"/>
      <c r="WAJ1" s="65"/>
      <c r="WAK1" s="65"/>
      <c r="WAL1" s="65"/>
      <c r="WAM1" s="65"/>
      <c r="WAN1" s="65"/>
      <c r="WAO1" s="65"/>
      <c r="WAP1" s="65"/>
      <c r="WAQ1" s="65"/>
      <c r="WAR1" s="65"/>
      <c r="WAS1" s="65"/>
      <c r="WAT1" s="65"/>
      <c r="WAU1" s="65"/>
      <c r="WAV1" s="65"/>
      <c r="WAW1" s="65"/>
      <c r="WAX1" s="65"/>
      <c r="WAY1" s="65"/>
      <c r="WAZ1" s="65"/>
      <c r="WBA1" s="65"/>
      <c r="WBB1" s="65"/>
      <c r="WBC1" s="65"/>
      <c r="WBD1" s="65"/>
      <c r="WBE1" s="65"/>
      <c r="WBF1" s="65"/>
      <c r="WBG1" s="65"/>
      <c r="WBH1" s="65"/>
      <c r="WBI1" s="65"/>
      <c r="WBJ1" s="65"/>
      <c r="WBK1" s="65"/>
      <c r="WBL1" s="65"/>
      <c r="WBM1" s="65"/>
      <c r="WBN1" s="65"/>
      <c r="WBO1" s="65"/>
      <c r="WBP1" s="65"/>
      <c r="WBQ1" s="65"/>
      <c r="WBR1" s="65"/>
      <c r="WBS1" s="65"/>
      <c r="WBT1" s="65"/>
      <c r="WBU1" s="65"/>
      <c r="WBV1" s="65"/>
      <c r="WBW1" s="65"/>
      <c r="WBX1" s="65"/>
      <c r="WBY1" s="65"/>
      <c r="WBZ1" s="65"/>
      <c r="WCA1" s="65"/>
      <c r="WCB1" s="65"/>
      <c r="WCC1" s="65"/>
      <c r="WCD1" s="65"/>
      <c r="WCE1" s="65"/>
      <c r="WCF1" s="65"/>
      <c r="WCG1" s="65"/>
      <c r="WCH1" s="65"/>
      <c r="WCI1" s="65"/>
      <c r="WCJ1" s="65"/>
      <c r="WCK1" s="65"/>
      <c r="WCL1" s="65"/>
      <c r="WCM1" s="65"/>
      <c r="WCN1" s="65"/>
      <c r="WCO1" s="65"/>
      <c r="WCP1" s="65"/>
      <c r="WCQ1" s="65"/>
      <c r="WCR1" s="65"/>
      <c r="WCS1" s="65"/>
      <c r="WCT1" s="65"/>
      <c r="WCU1" s="65"/>
      <c r="WCV1" s="65"/>
      <c r="WCW1" s="65"/>
      <c r="WCX1" s="65"/>
      <c r="WCY1" s="65"/>
      <c r="WCZ1" s="65"/>
      <c r="WDA1" s="65"/>
      <c r="WDB1" s="65"/>
      <c r="WDC1" s="65"/>
      <c r="WDD1" s="65"/>
      <c r="WDE1" s="65"/>
      <c r="WDF1" s="65"/>
      <c r="WDG1" s="65"/>
      <c r="WDH1" s="65"/>
      <c r="WDI1" s="65"/>
      <c r="WDJ1" s="65"/>
      <c r="WDK1" s="65"/>
      <c r="WDL1" s="65"/>
      <c r="WDM1" s="65"/>
      <c r="WDN1" s="65"/>
      <c r="WDO1" s="65"/>
      <c r="WDP1" s="65"/>
      <c r="WDQ1" s="65"/>
      <c r="WDR1" s="65"/>
      <c r="WDS1" s="65"/>
      <c r="WDT1" s="65"/>
      <c r="WDU1" s="65"/>
      <c r="WDV1" s="65"/>
      <c r="WDW1" s="65"/>
      <c r="WDX1" s="65"/>
      <c r="WDY1" s="65"/>
      <c r="WDZ1" s="65"/>
      <c r="WEA1" s="65"/>
      <c r="WEB1" s="65"/>
      <c r="WEC1" s="65"/>
      <c r="WED1" s="65"/>
      <c r="WEE1" s="65"/>
      <c r="WEF1" s="65"/>
      <c r="WEG1" s="65"/>
      <c r="WEH1" s="65"/>
      <c r="WEI1" s="65"/>
      <c r="WEJ1" s="65"/>
      <c r="WEK1" s="65"/>
      <c r="WEL1" s="65"/>
      <c r="WEM1" s="65"/>
      <c r="WEN1" s="65"/>
      <c r="WEO1" s="65"/>
      <c r="WEP1" s="65"/>
      <c r="WEQ1" s="65"/>
      <c r="WER1" s="65"/>
      <c r="WES1" s="65"/>
      <c r="WET1" s="65"/>
      <c r="WEU1" s="65"/>
      <c r="WEV1" s="65"/>
      <c r="WEW1" s="65"/>
      <c r="WEX1" s="65"/>
      <c r="WEY1" s="65"/>
      <c r="WEZ1" s="65"/>
      <c r="WFA1" s="65"/>
      <c r="WFB1" s="65"/>
      <c r="WFC1" s="65"/>
      <c r="WFD1" s="65"/>
      <c r="WFE1" s="65"/>
      <c r="WFF1" s="65"/>
      <c r="WFG1" s="65"/>
      <c r="WFH1" s="65"/>
      <c r="WFI1" s="65"/>
      <c r="WFJ1" s="65"/>
      <c r="WFK1" s="65"/>
      <c r="WFL1" s="65"/>
      <c r="WFM1" s="65"/>
      <c r="WFN1" s="65"/>
      <c r="WFO1" s="65"/>
      <c r="WFP1" s="65"/>
      <c r="WFQ1" s="65"/>
      <c r="WFR1" s="65"/>
      <c r="WFS1" s="65"/>
      <c r="WFT1" s="65"/>
      <c r="WFU1" s="65"/>
      <c r="WFV1" s="65"/>
      <c r="WFW1" s="65"/>
      <c r="WFX1" s="65"/>
      <c r="WFY1" s="65"/>
      <c r="WFZ1" s="65"/>
      <c r="WGA1" s="65"/>
      <c r="WGB1" s="65"/>
      <c r="WGC1" s="65"/>
      <c r="WGD1" s="65"/>
      <c r="WGE1" s="65"/>
      <c r="WGF1" s="65"/>
      <c r="WGG1" s="65"/>
      <c r="WGH1" s="65"/>
      <c r="WGI1" s="65"/>
      <c r="WGJ1" s="65"/>
      <c r="WGK1" s="65"/>
      <c r="WGL1" s="65"/>
      <c r="WGM1" s="65"/>
      <c r="WGN1" s="65"/>
      <c r="WGO1" s="65"/>
      <c r="WGP1" s="65"/>
      <c r="WGQ1" s="65"/>
      <c r="WGR1" s="65"/>
      <c r="WGS1" s="65"/>
      <c r="WGT1" s="65"/>
      <c r="WGU1" s="65"/>
      <c r="WGV1" s="65"/>
      <c r="WGW1" s="65"/>
      <c r="WGX1" s="65"/>
      <c r="WGY1" s="65"/>
      <c r="WGZ1" s="65"/>
      <c r="WHA1" s="65"/>
      <c r="WHB1" s="65"/>
      <c r="WHC1" s="65"/>
      <c r="WHD1" s="65"/>
      <c r="WHE1" s="65"/>
      <c r="WHF1" s="65"/>
      <c r="WHG1" s="65"/>
      <c r="WHH1" s="65"/>
      <c r="WHI1" s="65"/>
      <c r="WHJ1" s="65"/>
      <c r="WHK1" s="65"/>
      <c r="WHL1" s="65"/>
      <c r="WHM1" s="65"/>
      <c r="WHN1" s="65"/>
      <c r="WHO1" s="65"/>
      <c r="WHP1" s="65"/>
      <c r="WHQ1" s="65"/>
      <c r="WHR1" s="65"/>
      <c r="WHS1" s="65"/>
      <c r="WHT1" s="65"/>
      <c r="WHU1" s="65"/>
      <c r="WHV1" s="65"/>
      <c r="WHW1" s="65"/>
      <c r="WHX1" s="65"/>
      <c r="WHY1" s="65"/>
      <c r="WHZ1" s="65"/>
      <c r="WIA1" s="65"/>
      <c r="WIB1" s="65"/>
      <c r="WIC1" s="65"/>
      <c r="WID1" s="65"/>
      <c r="WIE1" s="65"/>
      <c r="WIF1" s="65"/>
      <c r="WIG1" s="65"/>
      <c r="WIH1" s="65"/>
      <c r="WII1" s="65"/>
      <c r="WIJ1" s="65"/>
      <c r="WIK1" s="65"/>
      <c r="WIL1" s="65"/>
      <c r="WIM1" s="65"/>
      <c r="WIN1" s="65"/>
      <c r="WIO1" s="65"/>
      <c r="WIP1" s="65"/>
      <c r="WIQ1" s="65"/>
      <c r="WIR1" s="65"/>
      <c r="WIS1" s="65"/>
      <c r="WIT1" s="65"/>
      <c r="WIU1" s="65"/>
      <c r="WIV1" s="65"/>
      <c r="WIW1" s="65"/>
      <c r="WIX1" s="65"/>
      <c r="WIY1" s="65"/>
      <c r="WIZ1" s="65"/>
      <c r="WJA1" s="65"/>
      <c r="WJB1" s="65"/>
      <c r="WJC1" s="65"/>
      <c r="WJD1" s="65"/>
      <c r="WJE1" s="65"/>
      <c r="WJF1" s="65"/>
      <c r="WJG1" s="65"/>
      <c r="WJH1" s="65"/>
      <c r="WJI1" s="65"/>
      <c r="WJJ1" s="65"/>
      <c r="WJK1" s="65"/>
      <c r="WJL1" s="65"/>
      <c r="WJM1" s="65"/>
      <c r="WJN1" s="65"/>
      <c r="WJO1" s="65"/>
      <c r="WJP1" s="65"/>
      <c r="WJQ1" s="65"/>
      <c r="WJR1" s="65"/>
      <c r="WJS1" s="65"/>
      <c r="WJT1" s="65"/>
      <c r="WJU1" s="65"/>
      <c r="WJV1" s="65"/>
      <c r="WJW1" s="65"/>
      <c r="WJX1" s="65"/>
      <c r="WJY1" s="65"/>
      <c r="WJZ1" s="65"/>
      <c r="WKA1" s="65"/>
      <c r="WKB1" s="65"/>
      <c r="WKC1" s="65"/>
      <c r="WKD1" s="65"/>
      <c r="WKE1" s="65"/>
      <c r="WKF1" s="65"/>
      <c r="WKG1" s="65"/>
      <c r="WKH1" s="65"/>
      <c r="WKI1" s="65"/>
      <c r="WKJ1" s="65"/>
      <c r="WKK1" s="65"/>
      <c r="WKL1" s="65"/>
      <c r="WKM1" s="65"/>
      <c r="WKN1" s="65"/>
      <c r="WKO1" s="65"/>
      <c r="WKP1" s="65"/>
      <c r="WKQ1" s="65"/>
      <c r="WKR1" s="65"/>
      <c r="WKS1" s="65"/>
      <c r="WKT1" s="65"/>
      <c r="WKU1" s="65"/>
      <c r="WKV1" s="65"/>
      <c r="WKW1" s="65"/>
      <c r="WKX1" s="65"/>
      <c r="WKY1" s="65"/>
      <c r="WKZ1" s="65"/>
      <c r="WLA1" s="65"/>
      <c r="WLB1" s="65"/>
      <c r="WLC1" s="65"/>
      <c r="WLD1" s="65"/>
      <c r="WLE1" s="65"/>
      <c r="WLF1" s="65"/>
      <c r="WLG1" s="65"/>
      <c r="WLH1" s="65"/>
      <c r="WLI1" s="65"/>
      <c r="WLJ1" s="65"/>
      <c r="WLK1" s="65"/>
      <c r="WLL1" s="65"/>
      <c r="WLM1" s="65"/>
      <c r="WLN1" s="65"/>
      <c r="WLO1" s="65"/>
      <c r="WLP1" s="65"/>
      <c r="WLQ1" s="65"/>
      <c r="WLR1" s="65"/>
      <c r="WLS1" s="65"/>
      <c r="WLT1" s="65"/>
      <c r="WLU1" s="65"/>
      <c r="WLV1" s="65"/>
      <c r="WLW1" s="65"/>
      <c r="WLX1" s="65"/>
      <c r="WLY1" s="65"/>
      <c r="WLZ1" s="65"/>
      <c r="WMA1" s="65"/>
      <c r="WMB1" s="65"/>
      <c r="WMC1" s="65"/>
      <c r="WMD1" s="65"/>
      <c r="WME1" s="65"/>
      <c r="WMF1" s="65"/>
      <c r="WMG1" s="65"/>
      <c r="WMH1" s="65"/>
      <c r="WMI1" s="65"/>
      <c r="WMJ1" s="65"/>
      <c r="WMK1" s="65"/>
      <c r="WML1" s="65"/>
      <c r="WMM1" s="65"/>
      <c r="WMN1" s="65"/>
      <c r="WMO1" s="65"/>
      <c r="WMP1" s="65"/>
      <c r="WMQ1" s="65"/>
      <c r="WMR1" s="65"/>
      <c r="WMS1" s="65"/>
      <c r="WMT1" s="65"/>
      <c r="WMU1" s="65"/>
      <c r="WMV1" s="65"/>
      <c r="WMW1" s="65"/>
      <c r="WMX1" s="65"/>
      <c r="WMY1" s="65"/>
      <c r="WMZ1" s="65"/>
      <c r="WNA1" s="65"/>
      <c r="WNB1" s="65"/>
      <c r="WNC1" s="65"/>
      <c r="WND1" s="65"/>
      <c r="WNE1" s="65"/>
      <c r="WNF1" s="65"/>
      <c r="WNG1" s="65"/>
      <c r="WNH1" s="65"/>
      <c r="WNI1" s="65"/>
      <c r="WNJ1" s="65"/>
      <c r="WNK1" s="65"/>
      <c r="WNL1" s="65"/>
      <c r="WNM1" s="65"/>
      <c r="WNN1" s="65"/>
      <c r="WNO1" s="65"/>
      <c r="WNP1" s="65"/>
      <c r="WNQ1" s="65"/>
      <c r="WNR1" s="65"/>
      <c r="WNS1" s="65"/>
      <c r="WNT1" s="65"/>
      <c r="WNU1" s="65"/>
      <c r="WNV1" s="65"/>
      <c r="WNW1" s="65"/>
      <c r="WNX1" s="65"/>
      <c r="WNY1" s="65"/>
      <c r="WNZ1" s="65"/>
      <c r="WOA1" s="65"/>
      <c r="WOB1" s="65"/>
      <c r="WOC1" s="65"/>
      <c r="WOD1" s="65"/>
      <c r="WOE1" s="65"/>
      <c r="WOF1" s="65"/>
      <c r="WOG1" s="65"/>
      <c r="WOH1" s="65"/>
      <c r="WOI1" s="65"/>
      <c r="WOJ1" s="65"/>
      <c r="WOK1" s="65"/>
      <c r="WOL1" s="65"/>
      <c r="WOM1" s="65"/>
      <c r="WON1" s="65"/>
      <c r="WOO1" s="65"/>
      <c r="WOP1" s="65"/>
      <c r="WOQ1" s="65"/>
      <c r="WOR1" s="65"/>
      <c r="WOS1" s="65"/>
      <c r="WOT1" s="65"/>
      <c r="WOU1" s="65"/>
      <c r="WOV1" s="65"/>
      <c r="WOW1" s="65"/>
      <c r="WOX1" s="65"/>
      <c r="WOY1" s="65"/>
      <c r="WOZ1" s="65"/>
      <c r="WPA1" s="65"/>
      <c r="WPB1" s="65"/>
      <c r="WPC1" s="65"/>
      <c r="WPD1" s="65"/>
      <c r="WPE1" s="65"/>
      <c r="WPF1" s="65"/>
      <c r="WPG1" s="65"/>
      <c r="WPH1" s="65"/>
      <c r="WPI1" s="65"/>
      <c r="WPJ1" s="65"/>
      <c r="WPK1" s="65"/>
      <c r="WPL1" s="65"/>
      <c r="WPM1" s="65"/>
      <c r="WPN1" s="65"/>
      <c r="WPO1" s="65"/>
      <c r="WPP1" s="65"/>
      <c r="WPQ1" s="65"/>
      <c r="WPR1" s="65"/>
      <c r="WPS1" s="65"/>
      <c r="WPT1" s="65"/>
      <c r="WPU1" s="65"/>
      <c r="WPV1" s="65"/>
      <c r="WPW1" s="65"/>
      <c r="WPX1" s="65"/>
      <c r="WPY1" s="65"/>
      <c r="WPZ1" s="65"/>
      <c r="WQA1" s="65"/>
      <c r="WQB1" s="65"/>
      <c r="WQC1" s="65"/>
      <c r="WQD1" s="65"/>
      <c r="WQE1" s="65"/>
      <c r="WQF1" s="65"/>
      <c r="WQG1" s="65"/>
      <c r="WQH1" s="65"/>
      <c r="WQI1" s="65"/>
      <c r="WQJ1" s="65"/>
      <c r="WQK1" s="65"/>
      <c r="WQL1" s="65"/>
      <c r="WQM1" s="65"/>
      <c r="WQN1" s="65"/>
      <c r="WQO1" s="65"/>
      <c r="WQP1" s="65"/>
      <c r="WQQ1" s="65"/>
      <c r="WQR1" s="65"/>
      <c r="WQS1" s="65"/>
      <c r="WQT1" s="65"/>
      <c r="WQU1" s="65"/>
      <c r="WQV1" s="65"/>
      <c r="WQW1" s="65"/>
      <c r="WQX1" s="65"/>
      <c r="WQY1" s="65"/>
      <c r="WQZ1" s="65"/>
      <c r="WRA1" s="65"/>
      <c r="WRB1" s="65"/>
      <c r="WRC1" s="65"/>
      <c r="WRD1" s="65"/>
      <c r="WRE1" s="65"/>
      <c r="WRF1" s="65"/>
      <c r="WRG1" s="65"/>
      <c r="WRH1" s="65"/>
      <c r="WRI1" s="65"/>
      <c r="WRJ1" s="65"/>
      <c r="WRK1" s="65"/>
      <c r="WRL1" s="65"/>
      <c r="WRM1" s="65"/>
      <c r="WRN1" s="65"/>
      <c r="WRO1" s="65"/>
      <c r="WRP1" s="65"/>
      <c r="WRQ1" s="65"/>
      <c r="WRR1" s="65"/>
      <c r="WRS1" s="65"/>
      <c r="WRT1" s="65"/>
      <c r="WRU1" s="65"/>
      <c r="WRV1" s="65"/>
      <c r="WRW1" s="65"/>
      <c r="WRX1" s="65"/>
      <c r="WRY1" s="65"/>
      <c r="WRZ1" s="65"/>
      <c r="WSA1" s="65"/>
      <c r="WSB1" s="65"/>
      <c r="WSC1" s="65"/>
      <c r="WSD1" s="65"/>
      <c r="WSE1" s="65"/>
      <c r="WSF1" s="65"/>
      <c r="WSG1" s="65"/>
      <c r="WSH1" s="65"/>
      <c r="WSI1" s="65"/>
      <c r="WSJ1" s="65"/>
      <c r="WSK1" s="65"/>
      <c r="WSL1" s="65"/>
      <c r="WSM1" s="65"/>
      <c r="WSN1" s="65"/>
      <c r="WSO1" s="65"/>
      <c r="WSP1" s="65"/>
      <c r="WSQ1" s="65"/>
      <c r="WSR1" s="65"/>
      <c r="WSS1" s="65"/>
      <c r="WST1" s="65"/>
      <c r="WSU1" s="65"/>
      <c r="WSV1" s="65"/>
      <c r="WSW1" s="65"/>
      <c r="WSX1" s="65"/>
      <c r="WSY1" s="65"/>
      <c r="WSZ1" s="65"/>
      <c r="WTA1" s="65"/>
      <c r="WTB1" s="65"/>
      <c r="WTC1" s="65"/>
      <c r="WTD1" s="65"/>
      <c r="WTE1" s="65"/>
      <c r="WTF1" s="65"/>
      <c r="WTG1" s="65"/>
      <c r="WTH1" s="65"/>
      <c r="WTI1" s="65"/>
      <c r="WTJ1" s="65"/>
      <c r="WTK1" s="65"/>
      <c r="WTL1" s="65"/>
      <c r="WTM1" s="65"/>
      <c r="WTN1" s="65"/>
      <c r="WTO1" s="65"/>
      <c r="WTP1" s="65"/>
      <c r="WTQ1" s="65"/>
      <c r="WTR1" s="65"/>
      <c r="WTS1" s="65"/>
      <c r="WTT1" s="65"/>
      <c r="WTU1" s="65"/>
      <c r="WTV1" s="65"/>
      <c r="WTW1" s="65"/>
      <c r="WTX1" s="65"/>
      <c r="WTY1" s="65"/>
      <c r="WTZ1" s="65"/>
      <c r="WUA1" s="65"/>
      <c r="WUB1" s="65"/>
      <c r="WUC1" s="65"/>
      <c r="WUD1" s="65"/>
      <c r="WUE1" s="65"/>
      <c r="WUF1" s="65"/>
      <c r="WUG1" s="65"/>
      <c r="WUH1" s="65"/>
      <c r="WUI1" s="65"/>
      <c r="WUJ1" s="65"/>
      <c r="WUK1" s="65"/>
      <c r="WUL1" s="65"/>
      <c r="WUM1" s="65"/>
      <c r="WUN1" s="65"/>
      <c r="WUO1" s="65"/>
      <c r="WUP1" s="65"/>
      <c r="WUQ1" s="65"/>
      <c r="WUR1" s="65"/>
      <c r="WUS1" s="65"/>
      <c r="WUT1" s="65"/>
      <c r="WUU1" s="65"/>
      <c r="WUV1" s="65"/>
      <c r="WUW1" s="65"/>
      <c r="WUX1" s="65"/>
      <c r="WUY1" s="65"/>
      <c r="WUZ1" s="65"/>
      <c r="WVA1" s="65"/>
      <c r="WVB1" s="65"/>
      <c r="WVC1" s="65"/>
      <c r="WVD1" s="65"/>
      <c r="WVE1" s="65"/>
      <c r="WVF1" s="65"/>
      <c r="WVG1" s="65"/>
      <c r="WVH1" s="65"/>
      <c r="WVI1" s="65"/>
      <c r="WVJ1" s="65"/>
      <c r="WVK1" s="65"/>
      <c r="WVL1" s="65"/>
      <c r="WVM1" s="65"/>
      <c r="WVN1" s="65"/>
      <c r="WVO1" s="65"/>
      <c r="WVP1" s="65"/>
      <c r="WVQ1" s="65"/>
      <c r="WVR1" s="65"/>
      <c r="WVS1" s="65"/>
      <c r="WVT1" s="65"/>
      <c r="WVU1" s="65"/>
      <c r="WVV1" s="65"/>
      <c r="WVW1" s="65"/>
      <c r="WVX1" s="65"/>
      <c r="WVY1" s="65"/>
      <c r="WVZ1" s="65"/>
      <c r="WWA1" s="65"/>
      <c r="WWB1" s="65"/>
      <c r="WWC1" s="65"/>
      <c r="WWD1" s="65"/>
      <c r="WWE1" s="65"/>
      <c r="WWF1" s="65"/>
      <c r="WWG1" s="65"/>
      <c r="WWH1" s="65"/>
      <c r="WWI1" s="65"/>
      <c r="WWJ1" s="65"/>
      <c r="WWK1" s="65"/>
      <c r="WWL1" s="65"/>
      <c r="WWM1" s="65"/>
      <c r="WWN1" s="65"/>
      <c r="WWO1" s="65"/>
      <c r="WWP1" s="65"/>
      <c r="WWQ1" s="65"/>
      <c r="WWR1" s="65"/>
      <c r="WWS1" s="65"/>
      <c r="WWT1" s="65"/>
      <c r="WWU1" s="65"/>
      <c r="WWV1" s="65"/>
      <c r="WWW1" s="65"/>
      <c r="WWX1" s="65"/>
      <c r="WWY1" s="65"/>
      <c r="WWZ1" s="65"/>
      <c r="WXA1" s="65"/>
      <c r="WXB1" s="65"/>
      <c r="WXC1" s="65"/>
      <c r="WXD1" s="65"/>
      <c r="WXE1" s="65"/>
      <c r="WXF1" s="65"/>
      <c r="WXG1" s="65"/>
      <c r="WXH1" s="65"/>
      <c r="WXI1" s="65"/>
      <c r="WXJ1" s="65"/>
      <c r="WXK1" s="65"/>
      <c r="WXL1" s="65"/>
      <c r="WXM1" s="65"/>
      <c r="WXN1" s="65"/>
      <c r="WXO1" s="65"/>
      <c r="WXP1" s="65"/>
      <c r="WXQ1" s="65"/>
      <c r="WXR1" s="65"/>
      <c r="WXS1" s="65"/>
      <c r="WXT1" s="65"/>
      <c r="WXU1" s="65"/>
      <c r="WXV1" s="65"/>
      <c r="WXW1" s="65"/>
      <c r="WXX1" s="65"/>
      <c r="WXY1" s="65"/>
      <c r="WXZ1" s="65"/>
      <c r="WYA1" s="65"/>
      <c r="WYB1" s="65"/>
      <c r="WYC1" s="65"/>
      <c r="WYD1" s="65"/>
      <c r="WYE1" s="65"/>
      <c r="WYF1" s="65"/>
      <c r="WYG1" s="65"/>
      <c r="WYH1" s="65"/>
      <c r="WYI1" s="65"/>
      <c r="WYJ1" s="65"/>
      <c r="WYK1" s="65"/>
      <c r="WYL1" s="65"/>
      <c r="WYM1" s="65"/>
      <c r="WYN1" s="65"/>
      <c r="WYO1" s="65"/>
      <c r="WYP1" s="65"/>
      <c r="WYQ1" s="65"/>
      <c r="WYR1" s="65"/>
      <c r="WYS1" s="65"/>
      <c r="WYT1" s="65"/>
      <c r="WYU1" s="65"/>
      <c r="WYV1" s="65"/>
      <c r="WYW1" s="65"/>
      <c r="WYX1" s="65"/>
      <c r="WYY1" s="65"/>
      <c r="WYZ1" s="65"/>
      <c r="WZA1" s="65"/>
      <c r="WZB1" s="65"/>
      <c r="WZC1" s="65"/>
      <c r="WZD1" s="65"/>
      <c r="WZE1" s="65"/>
      <c r="WZF1" s="65"/>
      <c r="WZG1" s="65"/>
      <c r="WZH1" s="65"/>
      <c r="WZI1" s="65"/>
      <c r="WZJ1" s="65"/>
      <c r="WZK1" s="65"/>
      <c r="WZL1" s="65"/>
      <c r="WZM1" s="65"/>
      <c r="WZN1" s="65"/>
      <c r="WZO1" s="65"/>
      <c r="WZP1" s="65"/>
      <c r="WZQ1" s="65"/>
      <c r="WZR1" s="65"/>
      <c r="WZS1" s="65"/>
      <c r="WZT1" s="65"/>
      <c r="WZU1" s="65"/>
      <c r="WZV1" s="65"/>
      <c r="WZW1" s="65"/>
      <c r="WZX1" s="65"/>
      <c r="WZY1" s="65"/>
      <c r="WZZ1" s="65"/>
      <c r="XAA1" s="65"/>
      <c r="XAB1" s="65"/>
      <c r="XAC1" s="65"/>
      <c r="XAD1" s="65"/>
      <c r="XAE1" s="65"/>
      <c r="XAF1" s="65"/>
      <c r="XAG1" s="65"/>
      <c r="XAH1" s="65"/>
      <c r="XAI1" s="65"/>
      <c r="XAJ1" s="65"/>
      <c r="XAK1" s="65"/>
      <c r="XAL1" s="65"/>
      <c r="XAM1" s="65"/>
      <c r="XAN1" s="65"/>
      <c r="XAO1" s="65"/>
      <c r="XAP1" s="65"/>
      <c r="XAQ1" s="65"/>
      <c r="XAR1" s="65"/>
      <c r="XAS1" s="65"/>
      <c r="XAT1" s="65"/>
      <c r="XAU1" s="65"/>
      <c r="XAV1" s="65"/>
      <c r="XAW1" s="65"/>
      <c r="XAX1" s="65"/>
      <c r="XAY1" s="65"/>
      <c r="XAZ1" s="65"/>
      <c r="XBA1" s="65"/>
      <c r="XBB1" s="65"/>
      <c r="XBC1" s="65"/>
      <c r="XBD1" s="65"/>
      <c r="XBE1" s="65"/>
      <c r="XBF1" s="65"/>
      <c r="XBG1" s="65"/>
      <c r="XBH1" s="65"/>
      <c r="XBI1" s="65"/>
      <c r="XBJ1" s="65"/>
      <c r="XBK1" s="65"/>
      <c r="XBL1" s="65"/>
      <c r="XBM1" s="65"/>
      <c r="XBN1" s="65"/>
      <c r="XBO1" s="65"/>
      <c r="XBP1" s="65"/>
      <c r="XBQ1" s="65"/>
      <c r="XBR1" s="65"/>
      <c r="XBS1" s="65"/>
      <c r="XBT1" s="65"/>
      <c r="XBU1" s="65"/>
      <c r="XBV1" s="65"/>
      <c r="XBW1" s="65"/>
      <c r="XBX1" s="65"/>
      <c r="XBY1" s="65"/>
      <c r="XBZ1" s="65"/>
      <c r="XCA1" s="65"/>
      <c r="XCB1" s="65"/>
      <c r="XCC1" s="65"/>
      <c r="XCD1" s="65"/>
      <c r="XCE1" s="65"/>
      <c r="XCF1" s="65"/>
      <c r="XCG1" s="65"/>
      <c r="XCH1" s="65"/>
      <c r="XCI1" s="65"/>
      <c r="XCJ1" s="65"/>
      <c r="XCK1" s="65"/>
      <c r="XCL1" s="65"/>
      <c r="XCM1" s="65"/>
      <c r="XCN1" s="65"/>
      <c r="XCO1" s="65"/>
      <c r="XCP1" s="65"/>
      <c r="XCQ1" s="65"/>
      <c r="XCR1" s="65"/>
      <c r="XCS1" s="65"/>
      <c r="XCT1" s="65"/>
      <c r="XCU1" s="65"/>
      <c r="XCV1" s="65"/>
      <c r="XCW1" s="65"/>
      <c r="XCX1" s="65"/>
      <c r="XCY1" s="65"/>
      <c r="XCZ1" s="65"/>
      <c r="XDA1" s="65"/>
      <c r="XDB1" s="65"/>
      <c r="XDC1" s="65"/>
      <c r="XDD1" s="65"/>
      <c r="XDE1" s="65"/>
      <c r="XDF1" s="65"/>
      <c r="XDG1" s="65"/>
      <c r="XDH1" s="65"/>
      <c r="XDI1" s="65"/>
      <c r="XDJ1" s="65"/>
      <c r="XDK1" s="65"/>
      <c r="XDL1" s="65"/>
      <c r="XDM1" s="65"/>
      <c r="XDN1" s="65"/>
      <c r="XDO1" s="65"/>
      <c r="XDP1" s="65"/>
      <c r="XDQ1" s="65"/>
      <c r="XDR1" s="65"/>
      <c r="XDS1" s="65"/>
      <c r="XDT1" s="65"/>
      <c r="XDU1" s="65"/>
      <c r="XDV1" s="65"/>
      <c r="XDW1" s="65"/>
      <c r="XDX1" s="65"/>
      <c r="XDY1" s="65"/>
      <c r="XDZ1" s="65"/>
      <c r="XEA1" s="65"/>
      <c r="XEB1" s="65"/>
      <c r="XEC1" s="65"/>
      <c r="XED1" s="65"/>
      <c r="XEE1" s="65"/>
      <c r="XEF1" s="65"/>
      <c r="XEG1" s="65"/>
      <c r="XEH1" s="65"/>
      <c r="XEI1" s="65"/>
      <c r="XEJ1" s="65"/>
      <c r="XEK1" s="65"/>
      <c r="XEL1" s="65"/>
      <c r="XEM1" s="65"/>
      <c r="XEN1" s="65"/>
      <c r="XEO1" s="65"/>
      <c r="XEP1" s="65"/>
      <c r="XEQ1" s="65"/>
      <c r="XER1" s="65"/>
      <c r="XES1" s="65"/>
      <c r="XET1" s="65"/>
      <c r="XEU1" s="65"/>
      <c r="XEV1" s="65"/>
      <c r="XEW1" s="65"/>
      <c r="XEX1" s="65"/>
      <c r="XEY1" s="65"/>
      <c r="XEZ1" s="65"/>
      <c r="XFA1" s="65"/>
      <c r="XFB1" s="65"/>
      <c r="XFC1" s="65"/>
      <c r="XFD1" s="65"/>
    </row>
    <row r="2" ht="54.75" customHeight="1" spans="1:5">
      <c r="A2" s="126" t="s">
        <v>674</v>
      </c>
      <c r="B2" s="126"/>
      <c r="C2" s="126"/>
      <c r="D2" s="126"/>
      <c r="E2" s="126"/>
    </row>
    <row r="3" ht="21" customHeight="1" spans="1:5">
      <c r="A3" s="127"/>
      <c r="B3" s="127"/>
      <c r="C3" s="127"/>
      <c r="D3" s="127"/>
      <c r="E3" s="128" t="s">
        <v>54</v>
      </c>
    </row>
    <row r="4" ht="24" customHeight="1" spans="1:5">
      <c r="A4" s="129" t="s">
        <v>675</v>
      </c>
      <c r="B4" s="129" t="s">
        <v>676</v>
      </c>
      <c r="C4" s="129" t="s">
        <v>677</v>
      </c>
      <c r="D4" s="129" t="s">
        <v>678</v>
      </c>
      <c r="E4" s="129" t="s">
        <v>679</v>
      </c>
    </row>
    <row r="5" ht="24" customHeight="1" spans="1:5">
      <c r="A5" s="130" t="s">
        <v>680</v>
      </c>
      <c r="B5" s="131">
        <v>0</v>
      </c>
      <c r="C5" s="131">
        <v>0</v>
      </c>
      <c r="D5" s="131">
        <v>0</v>
      </c>
      <c r="E5" s="131">
        <v>0</v>
      </c>
    </row>
    <row r="6" ht="24" customHeight="1" spans="1:5">
      <c r="A6" s="130" t="s">
        <v>680</v>
      </c>
      <c r="B6" s="131">
        <v>0</v>
      </c>
      <c r="C6" s="131">
        <v>0</v>
      </c>
      <c r="D6" s="131">
        <v>0</v>
      </c>
      <c r="E6" s="131">
        <v>0</v>
      </c>
    </row>
    <row r="7" ht="24" customHeight="1" spans="1:5">
      <c r="A7" s="130" t="s">
        <v>680</v>
      </c>
      <c r="B7" s="131">
        <v>0</v>
      </c>
      <c r="C7" s="131">
        <v>0</v>
      </c>
      <c r="D7" s="131">
        <v>0</v>
      </c>
      <c r="E7" s="131">
        <v>0</v>
      </c>
    </row>
    <row r="8" ht="24" customHeight="1" spans="1:5">
      <c r="A8" s="130" t="s">
        <v>680</v>
      </c>
      <c r="B8" s="131">
        <v>0</v>
      </c>
      <c r="C8" s="131">
        <v>0</v>
      </c>
      <c r="D8" s="131">
        <v>0</v>
      </c>
      <c r="E8" s="131">
        <v>0</v>
      </c>
    </row>
    <row r="9" ht="24" customHeight="1" spans="1:5">
      <c r="A9" s="130" t="s">
        <v>680</v>
      </c>
      <c r="B9" s="131">
        <v>0</v>
      </c>
      <c r="C9" s="131">
        <v>0</v>
      </c>
      <c r="D9" s="131">
        <v>0</v>
      </c>
      <c r="E9" s="131">
        <v>0</v>
      </c>
    </row>
    <row r="10" ht="24" customHeight="1" spans="1:5">
      <c r="A10" s="130" t="s">
        <v>680</v>
      </c>
      <c r="B10" s="131">
        <v>0</v>
      </c>
      <c r="C10" s="131">
        <v>0</v>
      </c>
      <c r="D10" s="131">
        <v>0</v>
      </c>
      <c r="E10" s="131">
        <v>0</v>
      </c>
    </row>
    <row r="11" ht="24" customHeight="1" spans="1:5">
      <c r="A11" s="130" t="s">
        <v>680</v>
      </c>
      <c r="B11" s="131">
        <v>0</v>
      </c>
      <c r="C11" s="131">
        <v>0</v>
      </c>
      <c r="D11" s="131">
        <v>0</v>
      </c>
      <c r="E11" s="131">
        <v>0</v>
      </c>
    </row>
    <row r="12" ht="24" customHeight="1" spans="1:5">
      <c r="A12" s="130" t="s">
        <v>680</v>
      </c>
      <c r="B12" s="131">
        <v>0</v>
      </c>
      <c r="C12" s="131">
        <v>0</v>
      </c>
      <c r="D12" s="131">
        <v>0</v>
      </c>
      <c r="E12" s="131">
        <v>0</v>
      </c>
    </row>
    <row r="13" ht="24" customHeight="1" spans="1:5">
      <c r="A13" s="130" t="s">
        <v>680</v>
      </c>
      <c r="B13" s="131">
        <v>0</v>
      </c>
      <c r="C13" s="131">
        <v>0</v>
      </c>
      <c r="D13" s="131">
        <v>0</v>
      </c>
      <c r="E13" s="131">
        <v>0</v>
      </c>
    </row>
    <row r="14" ht="24" customHeight="1" spans="1:5">
      <c r="A14" s="130" t="s">
        <v>680</v>
      </c>
      <c r="B14" s="131">
        <v>0</v>
      </c>
      <c r="C14" s="131">
        <v>0</v>
      </c>
      <c r="D14" s="131">
        <v>0</v>
      </c>
      <c r="E14" s="131">
        <v>0</v>
      </c>
    </row>
    <row r="15" ht="24" customHeight="1" spans="1:5">
      <c r="A15" s="130" t="s">
        <v>681</v>
      </c>
      <c r="B15" s="131">
        <v>0</v>
      </c>
      <c r="C15" s="131">
        <v>0</v>
      </c>
      <c r="D15" s="131">
        <v>0</v>
      </c>
      <c r="E15" s="131">
        <v>0</v>
      </c>
    </row>
    <row r="16" ht="24" customHeight="1" spans="1:5">
      <c r="A16" s="129" t="s">
        <v>572</v>
      </c>
      <c r="B16" s="131">
        <v>0</v>
      </c>
      <c r="C16" s="131">
        <v>0</v>
      </c>
      <c r="D16" s="131">
        <v>0</v>
      </c>
      <c r="E16" s="131">
        <v>0</v>
      </c>
    </row>
    <row r="17" ht="39" customHeight="1" spans="1:5">
      <c r="A17" s="132" t="s">
        <v>682</v>
      </c>
      <c r="B17" s="132"/>
      <c r="C17" s="132"/>
      <c r="D17" s="132"/>
      <c r="E17" s="132"/>
    </row>
  </sheetData>
  <mergeCells count="2">
    <mergeCell ref="A2:E2"/>
    <mergeCell ref="A17:E17"/>
  </mergeCells>
  <printOptions horizontalCentered="1"/>
  <pageMargins left="0.393055555555556" right="0.393055555555556" top="0.590277777777778" bottom="0.393055555555556" header="0.313888888888889" footer="0.313888888888889"/>
  <pageSetup paperSize="9" firstPageNumber="25" orientation="portrait" useFirstPageNumber="1"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附表2-1</vt:lpstr>
      <vt:lpstr>附表2-2</vt:lpstr>
      <vt:lpstr>附表2-3</vt:lpstr>
      <vt:lpstr>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null</cp:lastModifiedBy>
  <dcterms:created xsi:type="dcterms:W3CDTF">2008-01-10T09:59:00Z</dcterms:created>
  <cp:lastPrinted>2018-01-19T08:43:00Z</cp:lastPrinted>
  <dcterms:modified xsi:type="dcterms:W3CDTF">2021-01-21T14:26:49Z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