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activeTab="0"/>
  </bookViews>
  <sheets>
    <sheet name="会议材料附件" sheetId="1" r:id="rId1"/>
  </sheets>
  <definedNames>
    <definedName name="_xlnm.Print_Area" localSheetId="0">'会议材料附件'!$A$1:$G$39</definedName>
    <definedName name="_xlnm.Print_Titles" localSheetId="0">'会议材料附件'!$1:$3</definedName>
  </definedNames>
  <calcPr fullCalcOnLoad="1" iterate="1" iterateCount="100" iterateDelta="0.001"/>
</workbook>
</file>

<file path=xl/sharedStrings.xml><?xml version="1.0" encoding="utf-8"?>
<sst xmlns="http://schemas.openxmlformats.org/spreadsheetml/2006/main" count="61" uniqueCount="56">
  <si>
    <t>2017年地方政府债券转贷资金安排使用明细表</t>
  </si>
  <si>
    <t>金额单位：万元</t>
  </si>
  <si>
    <t>序号</t>
  </si>
  <si>
    <t>文号</t>
  </si>
  <si>
    <t>债券类别</t>
  </si>
  <si>
    <t>金额</t>
  </si>
  <si>
    <t>摘要</t>
  </si>
  <si>
    <t>具体项目安排方案</t>
  </si>
  <si>
    <t>分配金额</t>
  </si>
  <si>
    <t>总计</t>
  </si>
  <si>
    <t>闽财债管［2017］0016号
（待方案批准上报后发行下达）</t>
  </si>
  <si>
    <t>2017年公开招标新增一般债券合计</t>
  </si>
  <si>
    <t>用于公益性资本支出，重点保障改善民生、基础设施、灾后重建、产业发展等建设。其中明确用途范围的有20000万元：23个扶贫开发重点县建设10000万元、灾后基础设施恢复建设10000万元。限额文件已下达（闽财债管［2017］16号），资金文件未下达。</t>
  </si>
  <si>
    <t>（1）</t>
  </si>
  <si>
    <t>2017年公开招标新增
一般债券</t>
  </si>
  <si>
    <t>用于公益性建设支出39900万元，重点保障改善民生、基础设施等建设。</t>
  </si>
  <si>
    <t>六馆一中心建设项目</t>
  </si>
  <si>
    <t>一中艺术馆建设项目</t>
  </si>
  <si>
    <t>中医院迁建项目</t>
  </si>
  <si>
    <t>县妇幼保健院迁建项目</t>
  </si>
  <si>
    <t>下林安置房建设项目</t>
  </si>
  <si>
    <t>温泉改造安置房建设项目</t>
  </si>
  <si>
    <t>清凉古岸村柴桥头安置房建设项目</t>
  </si>
  <si>
    <t>刘岐立塘C区安置房建设项目</t>
  </si>
  <si>
    <t>汤洋、温泉、赤壁地块等安置房在建后续项目</t>
  </si>
  <si>
    <t>溪西村村民住宅小区建设项目</t>
  </si>
  <si>
    <t>溪南村村民住宅小区建设项目</t>
  </si>
  <si>
    <t>九老村村民住宅小区建设项目</t>
  </si>
  <si>
    <t>黄埔村村民住宅小区（一期）建设项目</t>
  </si>
  <si>
    <t>清凉古岸村村民住宅小区建设项目</t>
  </si>
  <si>
    <t>民生项目安排小计</t>
  </si>
  <si>
    <t>三环路建设项目</t>
  </si>
  <si>
    <t>大樟溪自行车道及配套设施建设项目</t>
  </si>
  <si>
    <t>东部新城市政道路工程建设项目</t>
  </si>
  <si>
    <t>龙头大道西侧道路工程建设项目</t>
  </si>
  <si>
    <t>南环东路（商贸物流园段）道路工程建设项目</t>
  </si>
  <si>
    <t>县黄埔大桥工程建设项目</t>
  </si>
  <si>
    <t>高速永泰东出口提升改造工程建设项目</t>
  </si>
  <si>
    <t>35KV刘岐变电站配套设施搬迁工程建设项目</t>
  </si>
  <si>
    <t>基础设施项目安排小计</t>
  </si>
  <si>
    <t>（2）</t>
  </si>
  <si>
    <t>灾后基础设施恢复建设10000万元。</t>
  </si>
  <si>
    <t>清凉、白云等乡镇灾后安居工程项目</t>
  </si>
  <si>
    <t>西门桥新建、公园修复等市政基础设施灾后重建项目</t>
  </si>
  <si>
    <t>清凉、葛岭等农村道路（含桥梁）灾后修复项目</t>
  </si>
  <si>
    <t>小计</t>
  </si>
  <si>
    <t>（3）</t>
  </si>
  <si>
    <t>23个扶贫开发重点县建设10000万元，用于产业发展基础设施配套项目。</t>
  </si>
  <si>
    <t>智慧信息产业园区基础设施配套建设项目</t>
  </si>
  <si>
    <t>塘前李梅产业园区基础设施配套建设项目</t>
  </si>
  <si>
    <t>闽财债管［2017］0010号
限额文件已下达，资金文件未下达。</t>
  </si>
  <si>
    <t>2017年置换债券</t>
  </si>
  <si>
    <t>用于置换偿还符合条件的政府债务本金。</t>
  </si>
  <si>
    <t>核定用于置换解除县土地储备发展中心南城区火车站站前大道南侧项目海峡行贷款本金</t>
  </si>
  <si>
    <t>核定用于置换偿还到期政府债券</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</si>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</sst>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0"/>
      <name val="Arial"/>
      <family val="2"/>
    </font>
    <font>
      <sz val="12"/>
      <name val="宋体"/>
      <family val="0"/>
    </font>
    <font>
      <b/>
      <sz val="12"/>
      <name val="宋体"/>
      <family val="0"/>
    </font>
    <font>
      <sz val="10"/>
      <name val="宋体"/>
      <family val="0"/>
    </font>
    <font>
      <b/>
      <sz val="16"/>
      <name val="宋体"/>
      <family val="0"/>
    </font>
    <font>
      <b/>
      <sz val="12"/>
      <name val="Arial"/>
      <family val="2"/>
    </font>
    <font>
      <b/>
      <sz val="10"/>
      <name val="宋体"/>
      <family val="0"/>
    </font>
    <font>
      <sz val="12"/>
      <name val="Arial"/>
      <family val="2"/>
    </font>
    <font>
      <sz val="11"/>
      <color indexed="9"/>
      <name val="宋体"/>
      <family val="0"/>
    </font>
    <font>
      <b/>
      <sz val="11"/>
      <color indexed="8"/>
      <name val="宋体"/>
      <family val="0"/>
    </font>
    <font>
      <b/>
      <sz val="13"/>
      <color indexed="57"/>
      <name val="宋体"/>
      <family val="0"/>
    </font>
    <font>
      <sz val="11"/>
      <color indexed="10"/>
      <name val="宋体"/>
      <family val="0"/>
    </font>
    <font>
      <sz val="12"/>
      <color indexed="8"/>
      <name val="宋体"/>
      <family val="0"/>
    </font>
    <font>
      <sz val="11"/>
      <color indexed="8"/>
      <name val="宋体"/>
      <family val="0"/>
    </font>
    <font>
      <b/>
      <sz val="18"/>
      <color indexed="57"/>
      <name val="宋体"/>
      <family val="0"/>
    </font>
    <font>
      <b/>
      <sz val="11"/>
      <color indexed="57"/>
      <name val="宋体"/>
      <family val="0"/>
    </font>
    <font>
      <u val="single"/>
      <sz val="11"/>
      <color indexed="12"/>
      <name val="宋体"/>
      <family val="0"/>
    </font>
    <font>
      <sz val="11"/>
      <color indexed="16"/>
      <name val="宋体"/>
      <family val="0"/>
    </font>
    <font>
      <b/>
      <sz val="11"/>
      <color indexed="9"/>
      <name val="宋体"/>
      <family val="0"/>
    </font>
    <font>
      <b/>
      <sz val="15"/>
      <color indexed="57"/>
      <name val="宋体"/>
      <family val="0"/>
    </font>
    <font>
      <sz val="11"/>
      <color indexed="19"/>
      <name val="宋体"/>
      <family val="0"/>
    </font>
    <font>
      <sz val="11"/>
      <color indexed="62"/>
      <name val="宋体"/>
      <family val="0"/>
    </font>
    <font>
      <b/>
      <sz val="11"/>
      <color indexed="51"/>
      <name val="宋体"/>
      <family val="0"/>
    </font>
    <font>
      <sz val="11"/>
      <color indexed="51"/>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sz val="12"/>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border>
    <border>
      <left style="thin"/>
      <right style="thin"/>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58">
    <xf numFmtId="0" fontId="0" fillId="0" borderId="0" xfId="0" applyAlignment="1">
      <alignment/>
    </xf>
    <xf numFmtId="0" fontId="2" fillId="0" borderId="0" xfId="0" applyFont="1" applyFill="1" applyAlignment="1">
      <alignment vertical="center"/>
    </xf>
    <xf numFmtId="0" fontId="0" fillId="0" borderId="0" xfId="0"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176" fontId="3" fillId="0" borderId="0" xfId="0" applyNumberFormat="1" applyFont="1" applyFill="1" applyAlignment="1">
      <alignment vertical="center"/>
    </xf>
    <xf numFmtId="0" fontId="0" fillId="0" borderId="0" xfId="0" applyFill="1" applyAlignment="1">
      <alignment vertical="center"/>
    </xf>
    <xf numFmtId="0" fontId="4" fillId="0" borderId="0" xfId="0" applyFont="1" applyFill="1" applyAlignment="1">
      <alignment horizontal="center" vertical="center"/>
    </xf>
    <xf numFmtId="176" fontId="3" fillId="0" borderId="0" xfId="0" applyNumberFormat="1" applyFont="1" applyFill="1" applyAlignment="1">
      <alignment horizontal="right" vertical="center"/>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176" fontId="5" fillId="0" borderId="9" xfId="0" applyNumberFormat="1" applyFont="1" applyFill="1" applyBorder="1" applyAlignment="1">
      <alignment vertical="center"/>
    </xf>
    <xf numFmtId="0" fontId="1" fillId="0" borderId="10" xfId="0" applyFont="1" applyFill="1" applyBorder="1" applyAlignment="1">
      <alignment horizontal="center" vertical="center" wrapText="1"/>
    </xf>
    <xf numFmtId="0" fontId="3" fillId="0" borderId="9" xfId="0" applyFont="1" applyFill="1" applyBorder="1" applyAlignment="1">
      <alignment vertical="center" wrapText="1"/>
    </xf>
    <xf numFmtId="0" fontId="6" fillId="0" borderId="9" xfId="0" applyFont="1" applyFill="1" applyBorder="1" applyAlignment="1">
      <alignment vertical="center" wrapText="1"/>
    </xf>
    <xf numFmtId="0" fontId="3" fillId="0" borderId="9" xfId="0" applyFont="1" applyBorder="1" applyAlignment="1">
      <alignment vertical="center" wrapText="1"/>
    </xf>
    <xf numFmtId="0" fontId="6" fillId="0" borderId="9" xfId="0" applyFont="1" applyFill="1" applyBorder="1" applyAlignment="1">
      <alignment horizontal="left" vertical="center" wrapText="1"/>
    </xf>
    <xf numFmtId="0" fontId="1" fillId="0" borderId="11"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6" fontId="5" fillId="0" borderId="10" xfId="0" applyNumberFormat="1" applyFont="1" applyFill="1" applyBorder="1" applyAlignment="1">
      <alignment vertical="center" shrinkToFit="1"/>
    </xf>
    <xf numFmtId="49" fontId="3" fillId="0" borderId="10"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176" fontId="7" fillId="0" borderId="9" xfId="0" applyNumberFormat="1" applyFont="1" applyFill="1" applyBorder="1" applyAlignment="1">
      <alignment vertical="center"/>
    </xf>
    <xf numFmtId="49" fontId="3" fillId="0" borderId="11" xfId="0" applyNumberFormat="1" applyFont="1" applyFill="1" applyBorder="1" applyAlignment="1">
      <alignment horizontal="center" vertical="center" wrapText="1"/>
    </xf>
    <xf numFmtId="176" fontId="5" fillId="0" borderId="11" xfId="0" applyNumberFormat="1" applyFont="1" applyFill="1" applyBorder="1" applyAlignment="1">
      <alignment vertical="center" shrinkToFit="1"/>
    </xf>
    <xf numFmtId="49" fontId="3" fillId="0" borderId="11" xfId="0" applyNumberFormat="1" applyFont="1" applyFill="1" applyBorder="1" applyAlignment="1">
      <alignment horizontal="left" vertical="center" wrapText="1"/>
    </xf>
    <xf numFmtId="0" fontId="3" fillId="0" borderId="9" xfId="0" applyFont="1" applyFill="1" applyBorder="1" applyAlignment="1">
      <alignment horizontal="left" vertical="center" shrinkToFit="1"/>
    </xf>
    <xf numFmtId="0" fontId="1" fillId="0" borderId="12"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176" fontId="5" fillId="0" borderId="12" xfId="0" applyNumberFormat="1" applyFont="1" applyFill="1" applyBorder="1" applyAlignment="1">
      <alignment vertical="center" shrinkToFit="1"/>
    </xf>
    <xf numFmtId="49" fontId="3" fillId="0" borderId="12" xfId="0" applyNumberFormat="1" applyFont="1" applyFill="1" applyBorder="1" applyAlignment="1">
      <alignment horizontal="left" vertical="center" wrapText="1"/>
    </xf>
    <xf numFmtId="0" fontId="6" fillId="0" borderId="9" xfId="0" applyFont="1" applyFill="1" applyBorder="1" applyAlignment="1">
      <alignment horizontal="center" vertical="center" shrinkToFit="1"/>
    </xf>
    <xf numFmtId="0" fontId="1" fillId="0" borderId="11" xfId="0" applyFont="1" applyFill="1" applyBorder="1" applyAlignment="1">
      <alignment vertical="center" wrapText="1"/>
    </xf>
    <xf numFmtId="49"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176" fontId="1" fillId="0" borderId="11" xfId="0" applyNumberFormat="1" applyFont="1" applyFill="1" applyBorder="1" applyAlignment="1">
      <alignment vertical="center" shrinkToFit="1"/>
    </xf>
    <xf numFmtId="49"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176" fontId="1" fillId="0" borderId="11" xfId="0" applyNumberFormat="1" applyFont="1" applyFill="1" applyBorder="1" applyAlignment="1">
      <alignment vertical="center" shrinkToFit="1"/>
    </xf>
    <xf numFmtId="0" fontId="1" fillId="0" borderId="13" xfId="0" applyFont="1" applyFill="1" applyBorder="1" applyAlignment="1">
      <alignment vertical="center" wrapText="1"/>
    </xf>
    <xf numFmtId="49" fontId="3" fillId="0" borderId="12" xfId="0" applyNumberFormat="1" applyFont="1" applyFill="1" applyBorder="1" applyAlignment="1">
      <alignment vertical="center" wrapText="1"/>
    </xf>
    <xf numFmtId="0" fontId="3" fillId="0" borderId="12" xfId="0" applyFont="1" applyFill="1" applyBorder="1" applyAlignment="1">
      <alignment vertical="center" wrapText="1"/>
    </xf>
    <xf numFmtId="176" fontId="1" fillId="0" borderId="12" xfId="0" applyNumberFormat="1" applyFont="1" applyFill="1" applyBorder="1" applyAlignment="1">
      <alignment vertical="center" shrinkToFit="1"/>
    </xf>
    <xf numFmtId="0" fontId="6" fillId="0" borderId="9"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176" fontId="5" fillId="0" borderId="10" xfId="0" applyNumberFormat="1" applyFont="1" applyFill="1" applyBorder="1" applyAlignment="1">
      <alignment vertical="center"/>
    </xf>
    <xf numFmtId="0" fontId="1"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176" fontId="5" fillId="0" borderId="11" xfId="0" applyNumberFormat="1" applyFont="1" applyFill="1" applyBorder="1" applyAlignment="1">
      <alignment vertical="center"/>
    </xf>
    <xf numFmtId="0" fontId="1"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176" fontId="5" fillId="0" borderId="12"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9"/>
  <sheetViews>
    <sheetView showGridLines="0" showZeros="0" tabSelected="1" workbookViewId="0" topLeftCell="A1">
      <selection activeCell="L9" sqref="L9"/>
    </sheetView>
  </sheetViews>
  <sheetFormatPr defaultColWidth="9.140625" defaultRowHeight="12.75"/>
  <cols>
    <col min="1" max="1" width="6.00390625" style="2" customWidth="1"/>
    <col min="2" max="2" width="14.7109375" style="3" customWidth="1"/>
    <col min="3" max="3" width="19.57421875" style="3" customWidth="1"/>
    <col min="4" max="4" width="14.00390625" style="4" customWidth="1"/>
    <col min="5" max="5" width="45.57421875" style="3" customWidth="1"/>
    <col min="6" max="6" width="43.8515625" style="2" customWidth="1"/>
    <col min="7" max="7" width="14.00390625" style="5" customWidth="1"/>
    <col min="8" max="16384" width="9.140625" style="6" customWidth="1"/>
  </cols>
  <sheetData>
    <row r="1" spans="1:7" ht="33" customHeight="1">
      <c r="A1" s="7" t="s">
        <v>0</v>
      </c>
      <c r="B1" s="7"/>
      <c r="C1" s="7"/>
      <c r="D1" s="7"/>
      <c r="E1" s="7"/>
      <c r="F1" s="7"/>
      <c r="G1" s="7"/>
    </row>
    <row r="2" ht="18" customHeight="1">
      <c r="G2" s="8" t="s">
        <v>1</v>
      </c>
    </row>
    <row r="3" spans="1:7" ht="27.75" customHeight="1">
      <c r="A3" s="9" t="s">
        <v>2</v>
      </c>
      <c r="B3" s="9" t="s">
        <v>3</v>
      </c>
      <c r="C3" s="9" t="s">
        <v>4</v>
      </c>
      <c r="D3" s="10" t="s">
        <v>5</v>
      </c>
      <c r="E3" s="9" t="s">
        <v>6</v>
      </c>
      <c r="F3" s="9" t="s">
        <v>7</v>
      </c>
      <c r="G3" s="10" t="s">
        <v>8</v>
      </c>
    </row>
    <row r="4" spans="1:7" s="1" customFormat="1" ht="27.75" customHeight="1">
      <c r="A4" s="11"/>
      <c r="B4" s="9"/>
      <c r="C4" s="9" t="s">
        <v>9</v>
      </c>
      <c r="D4" s="12">
        <f>+D5+D37</f>
        <v>81880</v>
      </c>
      <c r="E4" s="9"/>
      <c r="F4" s="9" t="s">
        <v>9</v>
      </c>
      <c r="G4" s="12">
        <f>+G5+G39</f>
        <v>81880</v>
      </c>
    </row>
    <row r="5" spans="1:7" ht="66.75" customHeight="1">
      <c r="A5" s="13">
        <v>1</v>
      </c>
      <c r="B5" s="14" t="s">
        <v>10</v>
      </c>
      <c r="C5" s="15" t="s">
        <v>11</v>
      </c>
      <c r="D5" s="12">
        <f>+D6+D30+D34</f>
        <v>59900</v>
      </c>
      <c r="E5" s="16" t="s">
        <v>12</v>
      </c>
      <c r="F5" s="17" t="s">
        <v>11</v>
      </c>
      <c r="G5" s="12">
        <f>+G20+G29+G33+G36</f>
        <v>59900</v>
      </c>
    </row>
    <row r="6" spans="1:7" ht="27.75" customHeight="1">
      <c r="A6" s="18"/>
      <c r="B6" s="19" t="s">
        <v>13</v>
      </c>
      <c r="C6" s="19" t="s">
        <v>14</v>
      </c>
      <c r="D6" s="20">
        <v>39900</v>
      </c>
      <c r="E6" s="21" t="s">
        <v>15</v>
      </c>
      <c r="F6" s="22" t="s">
        <v>16</v>
      </c>
      <c r="G6" s="23">
        <v>8000</v>
      </c>
    </row>
    <row r="7" spans="1:7" ht="27.75" customHeight="1">
      <c r="A7" s="18"/>
      <c r="B7" s="24"/>
      <c r="C7" s="24"/>
      <c r="D7" s="25"/>
      <c r="E7" s="26"/>
      <c r="F7" s="22" t="s">
        <v>17</v>
      </c>
      <c r="G7" s="23">
        <v>1000</v>
      </c>
    </row>
    <row r="8" spans="1:7" ht="27.75" customHeight="1">
      <c r="A8" s="18"/>
      <c r="B8" s="24"/>
      <c r="C8" s="24"/>
      <c r="D8" s="25"/>
      <c r="E8" s="26"/>
      <c r="F8" s="22" t="s">
        <v>18</v>
      </c>
      <c r="G8" s="23">
        <v>4000</v>
      </c>
    </row>
    <row r="9" spans="1:7" ht="27.75" customHeight="1">
      <c r="A9" s="18"/>
      <c r="B9" s="24"/>
      <c r="C9" s="24"/>
      <c r="D9" s="25"/>
      <c r="E9" s="26"/>
      <c r="F9" s="22" t="s">
        <v>19</v>
      </c>
      <c r="G9" s="23">
        <v>700</v>
      </c>
    </row>
    <row r="10" spans="1:7" ht="27.75" customHeight="1">
      <c r="A10" s="18"/>
      <c r="B10" s="24"/>
      <c r="C10" s="24"/>
      <c r="D10" s="25"/>
      <c r="E10" s="26"/>
      <c r="F10" s="22" t="s">
        <v>20</v>
      </c>
      <c r="G10" s="23">
        <v>1300</v>
      </c>
    </row>
    <row r="11" spans="1:7" ht="27.75" customHeight="1">
      <c r="A11" s="18"/>
      <c r="B11" s="24"/>
      <c r="C11" s="24"/>
      <c r="D11" s="25"/>
      <c r="E11" s="26"/>
      <c r="F11" s="22" t="s">
        <v>21</v>
      </c>
      <c r="G11" s="23">
        <v>1300</v>
      </c>
    </row>
    <row r="12" spans="1:7" ht="27.75" customHeight="1">
      <c r="A12" s="18"/>
      <c r="B12" s="24"/>
      <c r="C12" s="24"/>
      <c r="D12" s="25"/>
      <c r="E12" s="26"/>
      <c r="F12" s="22" t="s">
        <v>22</v>
      </c>
      <c r="G12" s="23">
        <v>800</v>
      </c>
    </row>
    <row r="13" spans="1:7" ht="27.75" customHeight="1">
      <c r="A13" s="18"/>
      <c r="B13" s="24"/>
      <c r="C13" s="24"/>
      <c r="D13" s="25"/>
      <c r="E13" s="26"/>
      <c r="F13" s="22" t="s">
        <v>23</v>
      </c>
      <c r="G13" s="23">
        <v>500</v>
      </c>
    </row>
    <row r="14" spans="1:7" ht="27.75" customHeight="1">
      <c r="A14" s="18"/>
      <c r="B14" s="24"/>
      <c r="C14" s="24"/>
      <c r="D14" s="25"/>
      <c r="E14" s="26"/>
      <c r="F14" s="22" t="s">
        <v>24</v>
      </c>
      <c r="G14" s="23">
        <v>550</v>
      </c>
    </row>
    <row r="15" spans="1:7" ht="27.75" customHeight="1">
      <c r="A15" s="18"/>
      <c r="B15" s="24"/>
      <c r="C15" s="24"/>
      <c r="D15" s="25"/>
      <c r="E15" s="26"/>
      <c r="F15" s="22" t="s">
        <v>25</v>
      </c>
      <c r="G15" s="23">
        <v>1000</v>
      </c>
    </row>
    <row r="16" spans="1:7" ht="27.75" customHeight="1">
      <c r="A16" s="18"/>
      <c r="B16" s="24"/>
      <c r="C16" s="24"/>
      <c r="D16" s="25"/>
      <c r="E16" s="26"/>
      <c r="F16" s="22" t="s">
        <v>26</v>
      </c>
      <c r="G16" s="23">
        <v>700</v>
      </c>
    </row>
    <row r="17" spans="1:7" ht="27.75" customHeight="1">
      <c r="A17" s="18"/>
      <c r="B17" s="24"/>
      <c r="C17" s="24"/>
      <c r="D17" s="25"/>
      <c r="E17" s="26"/>
      <c r="F17" s="22" t="s">
        <v>27</v>
      </c>
      <c r="G17" s="23">
        <v>500</v>
      </c>
    </row>
    <row r="18" spans="1:7" ht="27.75" customHeight="1">
      <c r="A18" s="18"/>
      <c r="B18" s="24"/>
      <c r="C18" s="24"/>
      <c r="D18" s="25"/>
      <c r="E18" s="26"/>
      <c r="F18" s="22" t="s">
        <v>28</v>
      </c>
      <c r="G18" s="23">
        <v>350</v>
      </c>
    </row>
    <row r="19" spans="1:7" ht="27.75" customHeight="1">
      <c r="A19" s="18"/>
      <c r="B19" s="24"/>
      <c r="C19" s="24"/>
      <c r="D19" s="25"/>
      <c r="E19" s="26"/>
      <c r="F19" s="27" t="s">
        <v>29</v>
      </c>
      <c r="G19" s="23">
        <v>200</v>
      </c>
    </row>
    <row r="20" spans="1:7" ht="27.75" customHeight="1">
      <c r="A20" s="28"/>
      <c r="B20" s="29"/>
      <c r="C20" s="29"/>
      <c r="D20" s="30"/>
      <c r="E20" s="31"/>
      <c r="F20" s="32" t="s">
        <v>30</v>
      </c>
      <c r="G20" s="12">
        <f>SUM(G6:G19)</f>
        <v>20900</v>
      </c>
    </row>
    <row r="21" spans="1:7" ht="24" customHeight="1">
      <c r="A21" s="33"/>
      <c r="B21" s="34"/>
      <c r="C21" s="35"/>
      <c r="D21" s="36"/>
      <c r="E21" s="35"/>
      <c r="F21" s="27" t="s">
        <v>31</v>
      </c>
      <c r="G21" s="23">
        <v>10000</v>
      </c>
    </row>
    <row r="22" spans="1:7" ht="24" customHeight="1">
      <c r="A22" s="33"/>
      <c r="B22" s="37"/>
      <c r="C22" s="38"/>
      <c r="D22" s="39"/>
      <c r="E22" s="38"/>
      <c r="F22" s="22" t="s">
        <v>32</v>
      </c>
      <c r="G22" s="23">
        <v>5000</v>
      </c>
    </row>
    <row r="23" spans="1:7" ht="24" customHeight="1">
      <c r="A23" s="33"/>
      <c r="B23" s="37"/>
      <c r="C23" s="38"/>
      <c r="D23" s="39"/>
      <c r="E23" s="38"/>
      <c r="F23" s="22" t="s">
        <v>33</v>
      </c>
      <c r="G23" s="23">
        <v>1000</v>
      </c>
    </row>
    <row r="24" spans="1:7" ht="24" customHeight="1">
      <c r="A24" s="33"/>
      <c r="B24" s="37"/>
      <c r="C24" s="38"/>
      <c r="D24" s="39"/>
      <c r="E24" s="38"/>
      <c r="F24" s="22" t="s">
        <v>34</v>
      </c>
      <c r="G24" s="23">
        <v>1000</v>
      </c>
    </row>
    <row r="25" spans="1:7" ht="24" customHeight="1">
      <c r="A25" s="33"/>
      <c r="B25" s="37"/>
      <c r="C25" s="38"/>
      <c r="D25" s="39"/>
      <c r="E25" s="38"/>
      <c r="F25" s="22" t="s">
        <v>35</v>
      </c>
      <c r="G25" s="23">
        <v>800</v>
      </c>
    </row>
    <row r="26" spans="1:7" ht="24" customHeight="1">
      <c r="A26" s="33"/>
      <c r="B26" s="37"/>
      <c r="C26" s="38"/>
      <c r="D26" s="39"/>
      <c r="E26" s="38"/>
      <c r="F26" s="22" t="s">
        <v>36</v>
      </c>
      <c r="G26" s="23">
        <v>500</v>
      </c>
    </row>
    <row r="27" spans="1:7" ht="24" customHeight="1">
      <c r="A27" s="33"/>
      <c r="B27" s="37"/>
      <c r="C27" s="38"/>
      <c r="D27" s="39"/>
      <c r="E27" s="38"/>
      <c r="F27" s="22" t="s">
        <v>37</v>
      </c>
      <c r="G27" s="23">
        <v>500</v>
      </c>
    </row>
    <row r="28" spans="1:7" ht="24" customHeight="1">
      <c r="A28" s="33"/>
      <c r="B28" s="37"/>
      <c r="C28" s="38"/>
      <c r="D28" s="39"/>
      <c r="E28" s="38"/>
      <c r="F28" s="22" t="s">
        <v>38</v>
      </c>
      <c r="G28" s="23">
        <v>200</v>
      </c>
    </row>
    <row r="29" spans="1:7" ht="24" customHeight="1">
      <c r="A29" s="40"/>
      <c r="B29" s="41"/>
      <c r="C29" s="42"/>
      <c r="D29" s="43"/>
      <c r="E29" s="42"/>
      <c r="F29" s="44" t="s">
        <v>39</v>
      </c>
      <c r="G29" s="12">
        <f>SUM(G21:G28)</f>
        <v>19000</v>
      </c>
    </row>
    <row r="30" spans="1:7" ht="24" customHeight="1">
      <c r="A30" s="45"/>
      <c r="B30" s="19" t="s">
        <v>40</v>
      </c>
      <c r="C30" s="46" t="s">
        <v>14</v>
      </c>
      <c r="D30" s="20">
        <v>10000</v>
      </c>
      <c r="E30" s="46" t="s">
        <v>41</v>
      </c>
      <c r="F30" s="22" t="s">
        <v>42</v>
      </c>
      <c r="G30" s="23">
        <v>4000</v>
      </c>
    </row>
    <row r="31" spans="1:7" ht="24" customHeight="1">
      <c r="A31" s="24"/>
      <c r="B31" s="24"/>
      <c r="C31" s="47"/>
      <c r="D31" s="25"/>
      <c r="E31" s="47"/>
      <c r="F31" s="22" t="s">
        <v>43</v>
      </c>
      <c r="G31" s="23">
        <v>3000</v>
      </c>
    </row>
    <row r="32" spans="1:7" ht="24" customHeight="1">
      <c r="A32" s="24"/>
      <c r="B32" s="24"/>
      <c r="C32" s="47"/>
      <c r="D32" s="25"/>
      <c r="E32" s="47"/>
      <c r="F32" s="22" t="s">
        <v>44</v>
      </c>
      <c r="G32" s="23">
        <v>3000</v>
      </c>
    </row>
    <row r="33" spans="1:7" ht="24" customHeight="1">
      <c r="A33" s="29"/>
      <c r="B33" s="29"/>
      <c r="C33" s="48"/>
      <c r="D33" s="30"/>
      <c r="E33" s="48"/>
      <c r="F33" s="44" t="s">
        <v>45</v>
      </c>
      <c r="G33" s="12">
        <f>SUM(G30:G32)</f>
        <v>10000</v>
      </c>
    </row>
    <row r="34" spans="1:7" ht="24" customHeight="1">
      <c r="A34" s="19"/>
      <c r="B34" s="19" t="s">
        <v>46</v>
      </c>
      <c r="C34" s="46" t="s">
        <v>14</v>
      </c>
      <c r="D34" s="20">
        <v>10000</v>
      </c>
      <c r="E34" s="46" t="s">
        <v>47</v>
      </c>
      <c r="F34" s="22" t="s">
        <v>48</v>
      </c>
      <c r="G34" s="23">
        <v>8000</v>
      </c>
    </row>
    <row r="35" spans="1:7" ht="24" customHeight="1">
      <c r="A35" s="24"/>
      <c r="B35" s="24"/>
      <c r="C35" s="47"/>
      <c r="D35" s="25"/>
      <c r="E35" s="47"/>
      <c r="F35" s="22" t="s">
        <v>49</v>
      </c>
      <c r="G35" s="23">
        <v>2000</v>
      </c>
    </row>
    <row r="36" spans="1:7" ht="24" customHeight="1">
      <c r="A36" s="29"/>
      <c r="B36" s="29"/>
      <c r="C36" s="48"/>
      <c r="D36" s="30"/>
      <c r="E36" s="48"/>
      <c r="F36" s="44" t="s">
        <v>45</v>
      </c>
      <c r="G36" s="12">
        <f>SUM(G34:G35)</f>
        <v>10000</v>
      </c>
    </row>
    <row r="37" spans="1:7" ht="30.75" customHeight="1">
      <c r="A37" s="49">
        <v>2</v>
      </c>
      <c r="B37" s="50" t="s">
        <v>50</v>
      </c>
      <c r="C37" s="50" t="s">
        <v>51</v>
      </c>
      <c r="D37" s="51">
        <v>21980</v>
      </c>
      <c r="E37" s="50" t="s">
        <v>52</v>
      </c>
      <c r="F37" s="22" t="s">
        <v>53</v>
      </c>
      <c r="G37" s="23">
        <v>15000</v>
      </c>
    </row>
    <row r="38" spans="1:7" ht="29.25" customHeight="1">
      <c r="A38" s="52"/>
      <c r="B38" s="53"/>
      <c r="C38" s="53"/>
      <c r="D38" s="54"/>
      <c r="E38" s="53"/>
      <c r="F38" s="22" t="s">
        <v>54</v>
      </c>
      <c r="G38" s="23">
        <v>6980</v>
      </c>
    </row>
    <row r="39" spans="1:7" ht="24" customHeight="1">
      <c r="A39" s="55"/>
      <c r="B39" s="56"/>
      <c r="C39" s="56"/>
      <c r="D39" s="57"/>
      <c r="E39" s="56"/>
      <c r="F39" s="44" t="s">
        <v>55</v>
      </c>
      <c r="G39" s="12">
        <f>SUM(G37:G38)</f>
        <v>21980</v>
      </c>
    </row>
  </sheetData>
  <sheetProtection/>
  <mergeCells count="21">
    <mergeCell ref="A1:G1"/>
    <mergeCell ref="A5:A20"/>
    <mergeCell ref="A30:A33"/>
    <mergeCell ref="A34:A36"/>
    <mergeCell ref="A37:A39"/>
    <mergeCell ref="B6:B20"/>
    <mergeCell ref="B30:B33"/>
    <mergeCell ref="B34:B36"/>
    <mergeCell ref="B37:B39"/>
    <mergeCell ref="C6:C20"/>
    <mergeCell ref="C30:C33"/>
    <mergeCell ref="C34:C36"/>
    <mergeCell ref="C37:C39"/>
    <mergeCell ref="D6:D20"/>
    <mergeCell ref="D30:D33"/>
    <mergeCell ref="D34:D36"/>
    <mergeCell ref="D37:D39"/>
    <mergeCell ref="E6:E20"/>
    <mergeCell ref="E30:E33"/>
    <mergeCell ref="E34:E36"/>
    <mergeCell ref="E37:E39"/>
  </mergeCells>
  <printOptions horizontalCentered="1"/>
  <pageMargins left="0.35" right="0.35" top="0.59" bottom="0.39" header="0.51" footer="0.24"/>
  <pageSetup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null,null,预算经办</cp:lastModifiedBy>
  <cp:lastPrinted>2016-08-29T07:40:58Z</cp:lastPrinted>
  <dcterms:created xsi:type="dcterms:W3CDTF">2016-06-28T07:36:34Z</dcterms:created>
  <dcterms:modified xsi:type="dcterms:W3CDTF">2017-08-22T07:35:47Z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ies>
</file>