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县人大常委会议材料附件" sheetId="1" r:id="rId1"/>
  </sheets>
  <definedNames>
    <definedName name="_xlnm.Print_Area" localSheetId="0">'县人大常委会议材料附件'!$A$1:$I$24</definedName>
    <definedName name="_xlnm.Print_Titles" localSheetId="0">'县人大常委会议材料附件'!$4:$5</definedName>
  </definedNames>
  <calcPr fullCalcOnLoad="1"/>
</workbook>
</file>

<file path=xl/sharedStrings.xml><?xml version="1.0" encoding="utf-8"?>
<sst xmlns="http://schemas.openxmlformats.org/spreadsheetml/2006/main" count="44" uniqueCount="43">
  <si>
    <r>
      <t>附件</t>
    </r>
    <r>
      <rPr>
        <sz val="12"/>
        <rFont val="Arial"/>
        <family val="2"/>
      </rPr>
      <t>1</t>
    </r>
  </si>
  <si>
    <t>2019年新增地方政府债务转贷资金安排使用计划明细表</t>
  </si>
  <si>
    <t>金额单位：万元</t>
  </si>
  <si>
    <t>序号</t>
  </si>
  <si>
    <t>文号</t>
  </si>
  <si>
    <t>债务资金类别</t>
  </si>
  <si>
    <t>金额</t>
  </si>
  <si>
    <t>摘要</t>
  </si>
  <si>
    <t>具体项目安排方案</t>
  </si>
  <si>
    <t>分配金额</t>
  </si>
  <si>
    <t>其中：</t>
  </si>
  <si>
    <r>
      <t xml:space="preserve">提前下达部分
</t>
    </r>
    <r>
      <rPr>
        <b/>
        <sz val="10"/>
        <rFont val="宋体"/>
        <family val="0"/>
      </rPr>
      <t>(县十七届人大常委会
第19次会议通过)</t>
    </r>
  </si>
  <si>
    <t>后期下达部分</t>
  </si>
  <si>
    <t>闽财债管
〔2019〕20号
（待方案批准上报后由省级代为举借）</t>
  </si>
  <si>
    <t>2019年新增债务转贷
资金合计</t>
  </si>
  <si>
    <t>依法用于公益性资本支出，不得用于明令禁止的项目支出，不得用于充当项目资本金。重点用于省委省政府确定的精准脱贫、经济结构调整、棚户区改造、政府还贷高速公路、重大水利工程、乡村振兴、生态环保等重点领域基础设施建设，优先支持重大在建项目和补短板。外债转贷资金要按照批准的外债转贷规定用途使用。其中明确用途范围的有45867万元：23个省级扶贫开发重点县建设10000万元、外债转贷世行贷款医改促进项目867万元、土地储备专项债券35000万元。限额文件已下达（闽财债管〔2019〕20号），资金已到位47500万元。</t>
  </si>
  <si>
    <t>合计</t>
  </si>
  <si>
    <t>（1）</t>
  </si>
  <si>
    <t>2019年新增一般债务
转贷资金小计
（其中公开招标新增
一般债券转贷资金
27660万、新增外债
转贷资金867万）</t>
  </si>
  <si>
    <t>新增一般债务限额28527万元（要求安排不低于20%的比例用于乡村振兴项目），其中：23个省级扶贫开发重点县建设10000万元，用于产业发展在公建方面的基础设施配套等项目；外债转贷世行贷款医改促进项目867万元；其余为公益性建设项目支出17660万元，重点用于省委省政府确定的精准脱贫、经济结构调整、棚户区改造、政府还贷高速公路、重大水利工程、乡村振兴、生态环保等重点领域基础设施建设，优先支持重大在建项目和补短板。</t>
  </si>
  <si>
    <t>小计</t>
  </si>
  <si>
    <t>青云山（云顶）风景区至联一线公路工程（乡村振兴项目）</t>
  </si>
  <si>
    <t>永泰县城峰镇城关至凤岭道路拓宽工程（乡村振兴项目）</t>
  </si>
  <si>
    <t>永泰县小东坑幼儿园（乡村振兴项目）</t>
  </si>
  <si>
    <t>永泰县小东坑小学（闽江师专附属小学）（乡村振兴项目）</t>
  </si>
  <si>
    <t>永泰县东门中学（乡村振兴项目）</t>
  </si>
  <si>
    <t>葛岭镇葛岭安置房</t>
  </si>
  <si>
    <t>永泰县实验幼儿园分园</t>
  </si>
  <si>
    <t>智慧信息产业园区基础设施配套建设等公建项目（23个省级扶贫开发重点县新增一般债券转贷资金部分）</t>
  </si>
  <si>
    <t>世行贷款中国医疗卫生改革促进项目（含紧密型医共体建设及信息化建设）</t>
  </si>
  <si>
    <t>（2）</t>
  </si>
  <si>
    <t xml:space="preserve">2019年公开招标新增
专项债券转贷资金
小计
</t>
  </si>
  <si>
    <t>用于土地储备及棚户区改造</t>
  </si>
  <si>
    <t>南城西区储备项目</t>
  </si>
  <si>
    <t>南城东区储备项目</t>
  </si>
  <si>
    <t>葛岭镇牛斜里地块储备项目</t>
  </si>
  <si>
    <t>功夫小镇项目</t>
  </si>
  <si>
    <t>永建新城项目</t>
  </si>
  <si>
    <t>永泰智慧信息产业园项目</t>
  </si>
  <si>
    <t>闽财债管
〔2019〕12号
闽财债管
〔2019〕18号</t>
  </si>
  <si>
    <t>2019年公开招标
再融资债券转贷资金
合计</t>
  </si>
  <si>
    <t>用于偿还2019年到期政府一般债券本金。新旧债务相抵，不增加政府债务规模。</t>
  </si>
  <si>
    <t>用于偿还到期的2014年五年期政府一般债券6480万、2016年三年期政府定向承销置换一般债券240万、2016年第一批三年期政府一般债券1728万、2016年第二批三年期政府一般债券3790万。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</si>
</sst>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vertic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_（核实稿）关于申请2018年新增债券资金需求_（核实稿）关于申请2018年新增债券资金需求_（核实稿）关于申请2018年新增债券资金需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tabSelected="1" workbookViewId="0" topLeftCell="A1">
      <selection activeCell="F10" sqref="F10"/>
    </sheetView>
  </sheetViews>
  <sheetFormatPr defaultColWidth="9.140625" defaultRowHeight="12.75"/>
  <cols>
    <col min="1" max="1" width="6.00390625" style="3" customWidth="1"/>
    <col min="2" max="2" width="12.7109375" style="4" customWidth="1"/>
    <col min="3" max="3" width="19.421875" style="4" customWidth="1"/>
    <col min="4" max="4" width="14.00390625" style="5" customWidth="1"/>
    <col min="5" max="5" width="45.57421875" style="4" customWidth="1"/>
    <col min="6" max="6" width="32.8515625" style="3" customWidth="1"/>
    <col min="7" max="7" width="16.8515625" style="6" customWidth="1"/>
    <col min="8" max="8" width="20.00390625" style="6" customWidth="1"/>
    <col min="9" max="9" width="15.7109375" style="6" customWidth="1"/>
    <col min="10" max="16384" width="9.140625" style="2" customWidth="1"/>
  </cols>
  <sheetData>
    <row r="1" ht="18.75" customHeight="1">
      <c r="A1" s="7" t="s">
        <v>0</v>
      </c>
    </row>
    <row r="2" spans="1:9" ht="54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22.5" customHeight="1">
      <c r="I3" s="33" t="s">
        <v>2</v>
      </c>
    </row>
    <row r="4" spans="1:9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</row>
    <row r="5" spans="1:9" ht="43.5" customHeight="1">
      <c r="A5" s="11"/>
      <c r="B5" s="11"/>
      <c r="C5" s="11"/>
      <c r="D5" s="11"/>
      <c r="E5" s="11"/>
      <c r="F5" s="11"/>
      <c r="G5" s="11"/>
      <c r="H5" s="12" t="s">
        <v>11</v>
      </c>
      <c r="I5" s="34" t="s">
        <v>12</v>
      </c>
    </row>
    <row r="6" spans="1:9" s="1" customFormat="1" ht="138" customHeight="1">
      <c r="A6" s="13">
        <v>1</v>
      </c>
      <c r="B6" s="14" t="s">
        <v>13</v>
      </c>
      <c r="C6" s="15" t="s">
        <v>14</v>
      </c>
      <c r="D6" s="16">
        <f aca="true" t="shared" si="0" ref="D6:I6">+D7+D17</f>
        <v>63527</v>
      </c>
      <c r="E6" s="17" t="s">
        <v>15</v>
      </c>
      <c r="F6" s="18" t="s">
        <v>16</v>
      </c>
      <c r="G6" s="19">
        <f>+H6+I6</f>
        <v>63527</v>
      </c>
      <c r="H6" s="19">
        <f t="shared" si="0"/>
        <v>47500</v>
      </c>
      <c r="I6" s="19">
        <f t="shared" si="0"/>
        <v>16027</v>
      </c>
    </row>
    <row r="7" spans="1:9" ht="36" customHeight="1">
      <c r="A7" s="13"/>
      <c r="B7" s="13" t="s">
        <v>17</v>
      </c>
      <c r="C7" s="20" t="s">
        <v>18</v>
      </c>
      <c r="D7" s="21">
        <v>28527</v>
      </c>
      <c r="E7" s="22" t="s">
        <v>19</v>
      </c>
      <c r="F7" s="18" t="s">
        <v>20</v>
      </c>
      <c r="G7" s="19">
        <f aca="true" t="shared" si="1" ref="G7:I7">SUM(G8:G16)</f>
        <v>28527</v>
      </c>
      <c r="H7" s="19">
        <f t="shared" si="1"/>
        <v>21400</v>
      </c>
      <c r="I7" s="19">
        <f t="shared" si="1"/>
        <v>7127</v>
      </c>
    </row>
    <row r="8" spans="1:9" ht="36" customHeight="1">
      <c r="A8" s="13"/>
      <c r="B8" s="13"/>
      <c r="C8" s="20"/>
      <c r="D8" s="21"/>
      <c r="E8" s="22"/>
      <c r="F8" s="23" t="s">
        <v>21</v>
      </c>
      <c r="G8" s="19">
        <f>+H8+I8</f>
        <v>6760</v>
      </c>
      <c r="H8" s="24">
        <v>5000</v>
      </c>
      <c r="I8" s="29">
        <v>1760</v>
      </c>
    </row>
    <row r="9" spans="1:9" ht="36" customHeight="1">
      <c r="A9" s="13"/>
      <c r="B9" s="13"/>
      <c r="C9" s="20"/>
      <c r="D9" s="21"/>
      <c r="E9" s="22"/>
      <c r="F9" s="23" t="s">
        <v>22</v>
      </c>
      <c r="G9" s="19">
        <f aca="true" t="shared" si="2" ref="G9:G18">+H9+I9</f>
        <v>300</v>
      </c>
      <c r="H9" s="24">
        <v>300</v>
      </c>
      <c r="I9" s="29"/>
    </row>
    <row r="10" spans="1:9" ht="36" customHeight="1">
      <c r="A10" s="13"/>
      <c r="B10" s="13"/>
      <c r="C10" s="20"/>
      <c r="D10" s="21"/>
      <c r="E10" s="22"/>
      <c r="F10" s="23" t="s">
        <v>23</v>
      </c>
      <c r="G10" s="19">
        <f t="shared" si="2"/>
        <v>800</v>
      </c>
      <c r="H10" s="24">
        <v>800</v>
      </c>
      <c r="I10" s="29"/>
    </row>
    <row r="11" spans="1:9" ht="36" customHeight="1">
      <c r="A11" s="13"/>
      <c r="B11" s="13"/>
      <c r="C11" s="20"/>
      <c r="D11" s="21"/>
      <c r="E11" s="22"/>
      <c r="F11" s="23" t="s">
        <v>24</v>
      </c>
      <c r="G11" s="19">
        <f t="shared" si="2"/>
        <v>3800</v>
      </c>
      <c r="H11" s="24">
        <v>1800</v>
      </c>
      <c r="I11" s="29">
        <v>2000</v>
      </c>
    </row>
    <row r="12" spans="1:9" ht="36" customHeight="1">
      <c r="A12" s="13"/>
      <c r="B12" s="13"/>
      <c r="C12" s="20"/>
      <c r="D12" s="21"/>
      <c r="E12" s="22"/>
      <c r="F12" s="23" t="s">
        <v>25</v>
      </c>
      <c r="G12" s="19">
        <f t="shared" si="2"/>
        <v>2000</v>
      </c>
      <c r="H12" s="24">
        <v>2000</v>
      </c>
      <c r="I12" s="29"/>
    </row>
    <row r="13" spans="1:9" s="2" customFormat="1" ht="36" customHeight="1">
      <c r="A13" s="13"/>
      <c r="B13" s="13"/>
      <c r="C13" s="20"/>
      <c r="D13" s="21"/>
      <c r="E13" s="22"/>
      <c r="F13" s="23" t="s">
        <v>26</v>
      </c>
      <c r="G13" s="19">
        <f t="shared" si="2"/>
        <v>2500</v>
      </c>
      <c r="H13" s="24">
        <v>1500</v>
      </c>
      <c r="I13" s="29">
        <v>1000</v>
      </c>
    </row>
    <row r="14" spans="1:9" s="2" customFormat="1" ht="36" customHeight="1">
      <c r="A14" s="13"/>
      <c r="B14" s="13"/>
      <c r="C14" s="20"/>
      <c r="D14" s="21"/>
      <c r="E14" s="22"/>
      <c r="F14" s="23" t="s">
        <v>27</v>
      </c>
      <c r="G14" s="19">
        <f t="shared" si="2"/>
        <v>1500</v>
      </c>
      <c r="H14" s="24"/>
      <c r="I14" s="29">
        <v>1500</v>
      </c>
    </row>
    <row r="15" spans="1:9" s="2" customFormat="1" ht="42" customHeight="1">
      <c r="A15" s="13"/>
      <c r="B15" s="13"/>
      <c r="C15" s="20"/>
      <c r="D15" s="21"/>
      <c r="E15" s="22"/>
      <c r="F15" s="23" t="s">
        <v>28</v>
      </c>
      <c r="G15" s="19">
        <f t="shared" si="2"/>
        <v>10000</v>
      </c>
      <c r="H15" s="24">
        <v>10000</v>
      </c>
      <c r="I15" s="29"/>
    </row>
    <row r="16" spans="1:9" ht="36" customHeight="1">
      <c r="A16" s="13"/>
      <c r="B16" s="13"/>
      <c r="C16" s="20"/>
      <c r="D16" s="21"/>
      <c r="E16" s="22"/>
      <c r="F16" s="23" t="s">
        <v>29</v>
      </c>
      <c r="G16" s="19">
        <f t="shared" si="2"/>
        <v>867</v>
      </c>
      <c r="H16" s="24"/>
      <c r="I16" s="29">
        <v>867</v>
      </c>
    </row>
    <row r="17" spans="1:9" ht="42" customHeight="1">
      <c r="A17" s="13">
        <v>1</v>
      </c>
      <c r="B17" s="25" t="s">
        <v>30</v>
      </c>
      <c r="C17" s="20" t="s">
        <v>31</v>
      </c>
      <c r="D17" s="26">
        <v>35000</v>
      </c>
      <c r="E17" s="27" t="s">
        <v>32</v>
      </c>
      <c r="F17" s="18" t="s">
        <v>20</v>
      </c>
      <c r="G17" s="19">
        <f t="shared" si="2"/>
        <v>35000</v>
      </c>
      <c r="H17" s="19">
        <f>+H18</f>
        <v>26100</v>
      </c>
      <c r="I17" s="19">
        <f>+I18</f>
        <v>8900</v>
      </c>
    </row>
    <row r="18" spans="1:9" s="2" customFormat="1" ht="42" customHeight="1">
      <c r="A18" s="13"/>
      <c r="B18" s="25"/>
      <c r="C18" s="20"/>
      <c r="D18" s="26"/>
      <c r="E18" s="27"/>
      <c r="F18" s="28" t="s">
        <v>33</v>
      </c>
      <c r="G18" s="26">
        <f t="shared" si="2"/>
        <v>35000</v>
      </c>
      <c r="H18" s="29">
        <v>26100</v>
      </c>
      <c r="I18" s="29">
        <v>8900</v>
      </c>
    </row>
    <row r="19" spans="1:9" s="2" customFormat="1" ht="42" customHeight="1">
      <c r="A19" s="13"/>
      <c r="B19" s="25"/>
      <c r="C19" s="20"/>
      <c r="D19" s="26"/>
      <c r="E19" s="27"/>
      <c r="F19" s="28" t="s">
        <v>34</v>
      </c>
      <c r="G19" s="26"/>
      <c r="H19" s="29"/>
      <c r="I19" s="29"/>
    </row>
    <row r="20" spans="1:9" s="2" customFormat="1" ht="42" customHeight="1">
      <c r="A20" s="13"/>
      <c r="B20" s="25"/>
      <c r="C20" s="20"/>
      <c r="D20" s="26"/>
      <c r="E20" s="27"/>
      <c r="F20" s="28" t="s">
        <v>35</v>
      </c>
      <c r="G20" s="26"/>
      <c r="H20" s="29"/>
      <c r="I20" s="29"/>
    </row>
    <row r="21" spans="1:9" s="2" customFormat="1" ht="42" customHeight="1">
      <c r="A21" s="13"/>
      <c r="B21" s="25"/>
      <c r="C21" s="20"/>
      <c r="D21" s="26"/>
      <c r="E21" s="27"/>
      <c r="F21" s="28" t="s">
        <v>36</v>
      </c>
      <c r="G21" s="26"/>
      <c r="H21" s="29"/>
      <c r="I21" s="29"/>
    </row>
    <row r="22" spans="1:9" s="2" customFormat="1" ht="42" customHeight="1">
      <c r="A22" s="13"/>
      <c r="B22" s="25"/>
      <c r="C22" s="20"/>
      <c r="D22" s="26"/>
      <c r="E22" s="27"/>
      <c r="F22" s="28" t="s">
        <v>37</v>
      </c>
      <c r="G22" s="26"/>
      <c r="H22" s="29"/>
      <c r="I22" s="29"/>
    </row>
    <row r="23" spans="1:9" s="2" customFormat="1" ht="42" customHeight="1">
      <c r="A23" s="13"/>
      <c r="B23" s="25"/>
      <c r="C23" s="20"/>
      <c r="D23" s="26"/>
      <c r="E23" s="27"/>
      <c r="F23" s="28" t="s">
        <v>38</v>
      </c>
      <c r="G23" s="26"/>
      <c r="H23" s="29"/>
      <c r="I23" s="29"/>
    </row>
    <row r="24" spans="1:9" s="2" customFormat="1" ht="93.75" customHeight="1">
      <c r="A24" s="30">
        <v>2</v>
      </c>
      <c r="B24" s="23" t="s">
        <v>39</v>
      </c>
      <c r="C24" s="15" t="s">
        <v>40</v>
      </c>
      <c r="D24" s="31">
        <v>12238</v>
      </c>
      <c r="E24" s="23" t="s">
        <v>41</v>
      </c>
      <c r="F24" s="23" t="s">
        <v>42</v>
      </c>
      <c r="G24" s="26">
        <f>+H24+I24</f>
        <v>12238</v>
      </c>
      <c r="H24" s="32"/>
      <c r="I24" s="32">
        <v>12238</v>
      </c>
    </row>
  </sheetData>
  <sheetProtection/>
  <mergeCells count="22">
    <mergeCell ref="A2:I2"/>
    <mergeCell ref="H4:I4"/>
    <mergeCell ref="A4:A5"/>
    <mergeCell ref="A6:A16"/>
    <mergeCell ref="A17:A23"/>
    <mergeCell ref="B4:B5"/>
    <mergeCell ref="B7:B16"/>
    <mergeCell ref="B17:B23"/>
    <mergeCell ref="C4:C5"/>
    <mergeCell ref="C7:C16"/>
    <mergeCell ref="C17:C23"/>
    <mergeCell ref="D4:D5"/>
    <mergeCell ref="D7:D16"/>
    <mergeCell ref="D17:D23"/>
    <mergeCell ref="E4:E5"/>
    <mergeCell ref="E7:E16"/>
    <mergeCell ref="E17:E23"/>
    <mergeCell ref="F4:F5"/>
    <mergeCell ref="G4:G5"/>
    <mergeCell ref="G18:G23"/>
    <mergeCell ref="H18:H23"/>
    <mergeCell ref="I18:I23"/>
  </mergeCells>
  <printOptions horizontalCentered="1"/>
  <pageMargins left="0.35" right="0.35" top="0.59" bottom="0.39" header="0.51" footer="0.12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null,null,预算经办</cp:lastModifiedBy>
  <cp:lastPrinted>2016-08-29T07:40:58Z</cp:lastPrinted>
  <dcterms:created xsi:type="dcterms:W3CDTF">2016-06-28T07:36:34Z</dcterms:created>
  <dcterms:modified xsi:type="dcterms:W3CDTF">2019-07-09T03:33:08Z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