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<sst xmlns="http://schemas.openxmlformats.org/spreadsheetml/2006/main" count="318" uniqueCount="188">
  <si>
    <t>2023年就业创业政策落实情况表（截止03.13）</t>
  </si>
  <si>
    <t>填报单位：永泰县公共就业服务中心</t>
  </si>
  <si>
    <t>1、一次性创业补贴</t>
  </si>
  <si>
    <t>序号</t>
  </si>
  <si>
    <t>创业实体名称</t>
  </si>
  <si>
    <t>补贴  申请人</t>
  </si>
  <si>
    <t>人员类别</t>
  </si>
  <si>
    <t>毕业时间</t>
  </si>
  <si>
    <t>毕业院校</t>
  </si>
  <si>
    <t>创业实体注册时间</t>
  </si>
  <si>
    <t>参保情况</t>
  </si>
  <si>
    <t>补贴标准</t>
  </si>
  <si>
    <t>申请补贴金额（元）</t>
  </si>
  <si>
    <t>文件依据</t>
  </si>
  <si>
    <t>永泰县城峰镇庭燎熏鸭店</t>
  </si>
  <si>
    <t>马祖林</t>
  </si>
  <si>
    <t>毕业5年内大中专毕业生</t>
  </si>
  <si>
    <t>福建生物工程职业技术学院</t>
  </si>
  <si>
    <t>2022.5.30</t>
  </si>
  <si>
    <t>1人</t>
  </si>
  <si>
    <t>35012519730721****</t>
  </si>
  <si>
    <t>5000元/一次性</t>
  </si>
  <si>
    <t>根据榕人社就〔2019〕4号文件规定，申请人在创办企业缴纳职工社会保险或以灵活就业人员身份缴纳职工社会保险的，给予5000元的一次性创业补贴；若企业带动就业人数5人及以上的（含创业者本人，以企业缴纳职工社会保险人数为准），给予10000元的一次性创业补贴。</t>
  </si>
  <si>
    <t>小计</t>
  </si>
  <si>
    <t>永泰县城峰镇童心物语母婴用品店</t>
  </si>
  <si>
    <t>黄舒怀</t>
  </si>
  <si>
    <t>福建商学院</t>
  </si>
  <si>
    <t>2020.3.12</t>
  </si>
  <si>
    <t>5人</t>
  </si>
  <si>
    <t>35012519960813****</t>
  </si>
  <si>
    <t>10000元/一次性</t>
  </si>
  <si>
    <t>林谋</t>
  </si>
  <si>
    <t>35012519720720****</t>
  </si>
  <si>
    <t>陆小娜</t>
  </si>
  <si>
    <t>35222819880709****</t>
  </si>
  <si>
    <t>黄峰</t>
  </si>
  <si>
    <t>35012519701015****</t>
  </si>
  <si>
    <t>薛昌兴</t>
  </si>
  <si>
    <t>35012519940812****</t>
  </si>
  <si>
    <t>合计</t>
  </si>
  <si>
    <t>2、创业租用场地补贴</t>
  </si>
  <si>
    <t>申请人</t>
  </si>
  <si>
    <t>身份证号码</t>
  </si>
  <si>
    <t>场地租金
元/月</t>
  </si>
  <si>
    <t>申请补贴月数</t>
  </si>
  <si>
    <t>永泰县樟城镇乔乐宠物会所</t>
  </si>
  <si>
    <t>侯榕辉</t>
  </si>
  <si>
    <t>35012519960528****</t>
  </si>
  <si>
    <t>就业困难人员</t>
  </si>
  <si>
    <t>2021.9.6</t>
  </si>
  <si>
    <t>不超过租金50%，每年最高3000元</t>
  </si>
  <si>
    <t>根据榕人社就〔2016〕36号文件规定，对就业苦难人员在我市创业租用1年以上经营场地的，可享受最长2年、不超过实际支付场地租金50%、每年最高3000元的创业资助。</t>
  </si>
  <si>
    <t>永泰县城峰镇卢记鱼庄餐饮店</t>
  </si>
  <si>
    <t>卢堰锋</t>
  </si>
  <si>
    <t>35012519861123****</t>
  </si>
  <si>
    <t>2020.11.27</t>
  </si>
  <si>
    <t>3、就业见习补贴花名册</t>
  </si>
  <si>
    <t>见习单位名称</t>
  </si>
  <si>
    <t>见习 人数</t>
  </si>
  <si>
    <t xml:space="preserve">留用人数   </t>
  </si>
  <si>
    <t>留用率</t>
  </si>
  <si>
    <t>见习人员姓名</t>
  </si>
  <si>
    <t>实际见习时间</t>
  </si>
  <si>
    <t>期满去向</t>
  </si>
  <si>
    <t>合同签订期限</t>
  </si>
  <si>
    <t>缴纳社保日期</t>
  </si>
  <si>
    <t>可享受见习补贴月数</t>
  </si>
  <si>
    <t>永泰县启明星幼儿园有限公司</t>
  </si>
  <si>
    <t>叶瑶</t>
  </si>
  <si>
    <t>闽北职业技术学院</t>
  </si>
  <si>
    <t>2022.9.10-2022.12.9</t>
  </si>
  <si>
    <t>留用</t>
  </si>
  <si>
    <t>2022.12.10-2023.12.9</t>
  </si>
  <si>
    <t>1960*2</t>
  </si>
  <si>
    <t>根据榕人社综〔2019〕89号文件规定，对吸纳见习人员参加就业见习的单位，按我市最低工资标准60%给予就业见习补贴（最长不超过12个月）。对见习人员在见习3个月内（含）留用且留用率达到50%以上的单位，根据实际留用人数（签订一年以上劳动合同并已缴纳社保），按我市最低工资标准两倍给予就业见习补贴。</t>
  </si>
  <si>
    <t>吕雯丽</t>
  </si>
  <si>
    <t>福建技师学院</t>
  </si>
  <si>
    <t>郑美玲</t>
  </si>
  <si>
    <t>李楠</t>
  </si>
  <si>
    <t>福建幼儿师范高等专科学校</t>
  </si>
  <si>
    <t>吴笑薇</t>
  </si>
  <si>
    <t>王宇菲</t>
  </si>
  <si>
    <t>福建润诚商业运营管理有限公司</t>
  </si>
  <si>
    <t>卢铭轩</t>
  </si>
  <si>
    <t>失业青年</t>
  </si>
  <si>
    <t>2022.9.1-2022.11.30</t>
  </si>
  <si>
    <t>2022.12.1-2025.11.30</t>
  </si>
  <si>
    <t>福州香米拉酒店投资有限公司</t>
  </si>
  <si>
    <t>鲍家容</t>
  </si>
  <si>
    <t>福建省永泰城乡建设职业中专学校</t>
  </si>
  <si>
    <t>2022.9.22-2022.12.21</t>
  </si>
  <si>
    <t>2022.12.22-2023.3.21</t>
  </si>
  <si>
    <t>永泰县微生活文化传媒有限公司</t>
  </si>
  <si>
    <t>黄婉君</t>
  </si>
  <si>
    <t>福建信息职业技术学院</t>
  </si>
  <si>
    <t>2022.10.8-2023.1.7</t>
  </si>
  <si>
    <t>2022.10.8-2023.10.7</t>
  </si>
  <si>
    <t>四（1）企业社保补贴（小微企业招用毕业年度高校毕业生、离校2年内未就业高校毕业生社保补贴）</t>
  </si>
  <si>
    <t>用人单位名称</t>
  </si>
  <si>
    <t>招用人员</t>
  </si>
  <si>
    <t>招用高校毕业生类别</t>
  </si>
  <si>
    <t>已享受月数/可享受月数</t>
  </si>
  <si>
    <t>申请补贴月份</t>
  </si>
  <si>
    <t>养老、医保、失业单位缴纳金额（元）</t>
  </si>
  <si>
    <t>福建平诚工程造价咨询有限公司永泰分公司</t>
  </si>
  <si>
    <t>陈晓微</t>
  </si>
  <si>
    <t>35012519971113****</t>
  </si>
  <si>
    <t>毕业年度高校毕业生</t>
  </si>
  <si>
    <t>福州外语外贸学院</t>
  </si>
  <si>
    <t>8/12</t>
  </si>
  <si>
    <t>2022.07-2022.10</t>
  </si>
  <si>
    <t>根据榕劳就【2020】39号文件规定，小型微型企业招用毕业年度高校毕业生、离校2年内未就业高校毕业生，与其签订年以上期限劳动合同并按规定交纳社会保险费的，在相应期限内给予基本养老保险费、基本医疗保险费、失业保险费补贴。社会保险补贴期限最长不超过1年。</t>
  </si>
  <si>
    <t>林晓龙</t>
  </si>
  <si>
    <t>35012520000109****</t>
  </si>
  <si>
    <t>离校2年内未就业高校毕业生</t>
  </si>
  <si>
    <t>武汉生物工程学院</t>
  </si>
  <si>
    <t>5/12</t>
  </si>
  <si>
    <t>福州泳泰酒店管理有限公司</t>
  </si>
  <si>
    <t>张惠琳</t>
  </si>
  <si>
    <t>35012519981010****</t>
  </si>
  <si>
    <t>福建农业职业技术学院</t>
  </si>
  <si>
    <t>7/12</t>
  </si>
  <si>
    <t>2022.07-2022.11</t>
  </si>
  <si>
    <t>福州筷至木业有限公司</t>
  </si>
  <si>
    <t>林俊杰</t>
  </si>
  <si>
    <t>35010420010628****</t>
  </si>
  <si>
    <t>福州软件职业技术学院</t>
  </si>
  <si>
    <t>0/12</t>
  </si>
  <si>
    <t>2022.10-2022.12</t>
  </si>
  <si>
    <t>陈敬湘</t>
  </si>
  <si>
    <t>35010420001010****</t>
  </si>
  <si>
    <t>福州黎明职业技师学院</t>
  </si>
  <si>
    <t>福建深纳生物工程有限公司</t>
  </si>
  <si>
    <t>王文秀</t>
  </si>
  <si>
    <t>35012520000120****</t>
  </si>
  <si>
    <t>福建师范大学闽南科技学院</t>
  </si>
  <si>
    <t>2022.09-2022.12</t>
  </si>
  <si>
    <t>连俊杰</t>
  </si>
  <si>
    <t>35012520010224****</t>
  </si>
  <si>
    <t>350125200102241913</t>
  </si>
  <si>
    <t>漳州职业技术学院</t>
  </si>
  <si>
    <t>银家胜</t>
  </si>
  <si>
    <t>45273020001108****</t>
  </si>
  <si>
    <t>452730200011084413</t>
  </si>
  <si>
    <t>福建中医药大学</t>
  </si>
  <si>
    <t>卓仕銮</t>
  </si>
  <si>
    <t>35042619991115****</t>
  </si>
  <si>
    <t>350426199911156556</t>
  </si>
  <si>
    <t>四（2）企业社保补贴（用人单位招用就业困难人员社保补贴）</t>
  </si>
  <si>
    <t>招用就业困难人员类别</t>
  </si>
  <si>
    <t>就业失业证登记号</t>
  </si>
  <si>
    <t>福建植福实业有限公司</t>
  </si>
  <si>
    <t>张伟</t>
  </si>
  <si>
    <t>农村居民户持《残疾人证》人员</t>
  </si>
  <si>
    <t>350125001900****</t>
  </si>
  <si>
    <t>26/36</t>
  </si>
  <si>
    <t>2022.07-2022.12</t>
  </si>
  <si>
    <t>根据榕劳就【2020】39号文件规定，对各类单位招用或通过公益性岗位安置就业困难人员，并按规定缴纳社会保险费的，在相应期限内给予养老、医保、失业保险费补贴。补贴标准按企业（单位）为就业困难人员实际缴纳的基本养老保险费、基本医疗保险费、失业保险费给予补贴。</t>
  </si>
  <si>
    <t>永泰县航泰环卫有限公司</t>
  </si>
  <si>
    <t>黄周通</t>
  </si>
  <si>
    <t>建档立卡贫困户</t>
  </si>
  <si>
    <t>350125001600****</t>
  </si>
  <si>
    <t>18/36</t>
  </si>
  <si>
    <t>刘智涛</t>
  </si>
  <si>
    <t>程兰珠</t>
  </si>
  <si>
    <t>福建泷康建设有限公司</t>
  </si>
  <si>
    <t>张勇</t>
  </si>
  <si>
    <t>已参加失业保险连续失业一年以上的农村进城务工劳动者</t>
  </si>
  <si>
    <t>永泰梧桐温泉旅游度假中心发展有限公司</t>
  </si>
  <si>
    <t>陈孝勇</t>
  </si>
  <si>
    <t>350125001700****</t>
  </si>
  <si>
    <t>15/36</t>
  </si>
  <si>
    <t>2022.04-2022.12</t>
  </si>
  <si>
    <t>潘妍</t>
  </si>
  <si>
    <t>福建冠景旅游开发实业有限公司酒店分公司</t>
  </si>
  <si>
    <t>廖丽容</t>
  </si>
  <si>
    <t>四（3）企业社保补贴（高校毕业生创业社保补贴）</t>
  </si>
  <si>
    <t>高校毕业生创业实体名称</t>
  </si>
  <si>
    <t>姓名</t>
  </si>
  <si>
    <t>毕业证书编号</t>
  </si>
  <si>
    <t>永泰县樟城镇咔哝服饰店</t>
  </si>
  <si>
    <t>郑飞</t>
  </si>
  <si>
    <t>2021.12.6</t>
  </si>
  <si>
    <t>厦门软件职业技术学院</t>
  </si>
  <si>
    <t>14059120210600****</t>
  </si>
  <si>
    <t>2021.6.30</t>
  </si>
  <si>
    <t>2022.01-2022.12</t>
  </si>
  <si>
    <t>根据榕劳就【2020】39号文件规定，毕业五年内高校毕业生在榕自主创业，本人可同等享受用人单位招用就业困难人员社保补贴政策。</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</si>
</sst>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b/>
      <sz val="16"/>
      <color theme="1"/>
      <name val="宋体"/>
      <charset val="134"/>
      <scheme val="minor"/>
    </font>
    <font>
      <b/>
      <sz val="12"/>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17"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8" applyNumberFormat="0" applyFill="0" applyAlignment="0" applyProtection="0">
      <alignment vertical="center"/>
    </xf>
    <xf numFmtId="0" fontId="15" fillId="0" borderId="18" applyNumberFormat="0" applyFill="0" applyAlignment="0" applyProtection="0">
      <alignment vertical="center"/>
    </xf>
    <xf numFmtId="0" fontId="7" fillId="9" borderId="0" applyNumberFormat="0" applyBorder="0" applyAlignment="0" applyProtection="0">
      <alignment vertical="center"/>
    </xf>
    <xf numFmtId="0" fontId="10" fillId="0" borderId="19" applyNumberFormat="0" applyFill="0" applyAlignment="0" applyProtection="0">
      <alignment vertical="center"/>
    </xf>
    <xf numFmtId="0" fontId="7" fillId="10" borderId="0" applyNumberFormat="0" applyBorder="0" applyAlignment="0" applyProtection="0">
      <alignment vertical="center"/>
    </xf>
    <xf numFmtId="0" fontId="16" fillId="11" borderId="20" applyNumberFormat="0" applyAlignment="0" applyProtection="0">
      <alignment vertical="center"/>
    </xf>
    <xf numFmtId="0" fontId="17" fillId="11" borderId="16" applyNumberFormat="0" applyAlignment="0" applyProtection="0">
      <alignment vertical="center"/>
    </xf>
    <xf numFmtId="0" fontId="18" fillId="12" borderId="21"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22" applyNumberFormat="0" applyFill="0" applyAlignment="0" applyProtection="0">
      <alignment vertical="center"/>
    </xf>
    <xf numFmtId="0" fontId="20" fillId="0" borderId="23"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36">
    <xf numFmtId="0" fontId="0" fillId="0" borderId="0" xfId="0">
      <alignment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Alignment="1">
      <alignment horizontal="center" vertical="center" wrapText="1"/>
    </xf>
    <xf numFmtId="0" fontId="3" fillId="0" borderId="1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Fill="1" applyBorder="1" applyAlignment="1" quotePrefix="1">
      <alignment horizontal="center" vertical="center" wrapText="1"/>
    </xf>
    <xf numFmtId="0" fontId="3" fillId="0" borderId="5" xfId="0" applyFont="1" applyFill="1" applyBorder="1" applyAlignment="1" quotePrefix="1">
      <alignment horizontal="center" vertical="center" wrapText="1"/>
    </xf>
    <xf numFmtId="0" fontId="0" fillId="0" borderId="5" xfId="0" applyFill="1" applyBorder="1" applyAlignment="1" quotePrefix="1">
      <alignment horizontal="center" vertical="center"/>
    </xf>
    <xf numFmtId="0" fontId="0" fillId="0" borderId="6" xfId="0"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6"/>
  <sheetViews>
    <sheetView tabSelected="1" workbookViewId="0">
      <selection activeCell="L53" sqref="L53"/>
    </sheetView>
  </sheetViews>
  <sheetFormatPr defaultColWidth="8.89166666666667" defaultRowHeight="13.5"/>
  <cols>
    <col min="1" max="1" width="5.66666666666667" style="2" customWidth="1"/>
    <col min="2" max="2" width="13.5" style="2" customWidth="1"/>
    <col min="3" max="3" width="7.25" style="2" customWidth="1"/>
    <col min="4" max="4" width="9.66666666666667" style="2" customWidth="1"/>
    <col min="5" max="5" width="8.63333333333333" style="2" customWidth="1"/>
    <col min="6" max="6" width="11.5583333333333" style="2" customWidth="1"/>
    <col min="7" max="7" width="12.75" style="2" customWidth="1"/>
    <col min="8" max="8" width="10.875" style="2" customWidth="1"/>
    <col min="9" max="9" width="8.625" style="2" customWidth="1"/>
    <col min="10" max="10" width="20.5" style="2" customWidth="1"/>
    <col min="11" max="11" width="9.5" style="2" customWidth="1"/>
    <col min="12" max="12" width="10.125" style="2" customWidth="1"/>
    <col min="13" max="13" width="8.75" style="2" customWidth="1"/>
    <col min="14" max="14" width="9.5" style="2" customWidth="1"/>
    <col min="15" max="15" width="11" style="2" customWidth="1"/>
    <col min="16" max="16384" width="8.89166666666667" style="2"/>
  </cols>
  <sheetData>
    <row r="1" ht="52" customHeight="1" spans="1:15">
      <c r="A1" s="3" t="s">
        <v>0</v>
      </c>
      <c r="B1" s="3"/>
      <c r="C1" s="3"/>
      <c r="D1" s="3"/>
      <c r="E1" s="3"/>
      <c r="F1" s="3"/>
      <c r="G1" s="3"/>
      <c r="H1" s="3"/>
      <c r="I1" s="3"/>
      <c r="J1" s="3"/>
      <c r="K1" s="3"/>
      <c r="L1" s="3"/>
      <c r="M1" s="3"/>
      <c r="N1" s="3"/>
      <c r="O1" s="3"/>
    </row>
    <row r="2" ht="18" customHeight="1" spans="1:15">
      <c r="A2" s="4" t="s">
        <v>1</v>
      </c>
      <c r="B2" s="4"/>
      <c r="C2" s="4"/>
      <c r="D2" s="4"/>
      <c r="E2" s="4"/>
      <c r="F2" s="4"/>
      <c r="G2" s="4"/>
      <c r="H2" s="4"/>
      <c r="I2" s="4"/>
      <c r="J2" s="4"/>
      <c r="K2" s="4"/>
      <c r="L2" s="4"/>
      <c r="M2" s="4"/>
      <c r="N2" s="4"/>
      <c r="O2" s="4"/>
    </row>
    <row r="3" ht="21" customHeight="1" spans="1:15">
      <c r="A3" s="5" t="s">
        <v>2</v>
      </c>
      <c r="B3" s="5"/>
      <c r="C3" s="5"/>
      <c r="D3" s="5"/>
      <c r="E3" s="5"/>
      <c r="F3" s="5"/>
      <c r="G3" s="5"/>
      <c r="H3" s="5"/>
      <c r="I3" s="5"/>
      <c r="J3" s="5"/>
      <c r="K3" s="5"/>
      <c r="L3" s="5"/>
      <c r="M3" s="5"/>
      <c r="N3" s="5"/>
      <c r="O3" s="5"/>
    </row>
    <row r="4" ht="42.75" spans="1:15">
      <c r="A4" s="6" t="s">
        <v>3</v>
      </c>
      <c r="B4" s="6" t="s">
        <v>4</v>
      </c>
      <c r="C4" s="6" t="s">
        <v>5</v>
      </c>
      <c r="D4" s="6" t="s">
        <v>6</v>
      </c>
      <c r="E4" s="7" t="s">
        <v>7</v>
      </c>
      <c r="F4" s="7" t="s">
        <v>8</v>
      </c>
      <c r="G4" s="6" t="s">
        <v>9</v>
      </c>
      <c r="H4" s="6" t="s">
        <v>10</v>
      </c>
      <c r="I4" s="6"/>
      <c r="J4" s="6"/>
      <c r="K4" s="6" t="s">
        <v>11</v>
      </c>
      <c r="L4" s="6" t="s">
        <v>12</v>
      </c>
      <c r="M4" s="6" t="s">
        <v>13</v>
      </c>
      <c r="N4" s="6"/>
      <c r="O4" s="6"/>
    </row>
    <row r="5" ht="42.75" spans="1:15">
      <c r="A5" s="6">
        <v>1</v>
      </c>
      <c r="B5" s="8" t="s">
        <v>14</v>
      </c>
      <c r="C5" s="6" t="s">
        <v>15</v>
      </c>
      <c r="D5" s="8" t="s">
        <v>16</v>
      </c>
      <c r="E5" s="7">
        <v>2022.6</v>
      </c>
      <c r="F5" s="7" t="s">
        <v>17</v>
      </c>
      <c r="G5" s="8" t="s">
        <v>18</v>
      </c>
      <c r="H5" s="8" t="s">
        <v>19</v>
      </c>
      <c r="I5" s="6" t="s">
        <v>15</v>
      </c>
      <c r="J5" s="36" t="s">
        <v>20</v>
      </c>
      <c r="K5" s="6" t="s">
        <v>21</v>
      </c>
      <c r="L5" s="6">
        <v>5000</v>
      </c>
      <c r="M5" s="6" t="s">
        <v>22</v>
      </c>
      <c r="N5" s="6"/>
      <c r="O5" s="6"/>
    </row>
    <row r="6" ht="20" customHeight="1" spans="1:15">
      <c r="A6" s="6" t="s">
        <v>23</v>
      </c>
      <c r="B6" s="6"/>
      <c r="C6" s="6"/>
      <c r="D6" s="6"/>
      <c r="E6" s="7"/>
      <c r="F6" s="7"/>
      <c r="G6" s="6"/>
      <c r="H6" s="6"/>
      <c r="I6" s="6"/>
      <c r="J6" s="6"/>
      <c r="K6" s="6"/>
      <c r="L6" s="6">
        <f>SUM(L5:L5)</f>
        <v>5000</v>
      </c>
      <c r="M6" s="6"/>
      <c r="N6" s="6"/>
      <c r="O6" s="6"/>
    </row>
    <row r="7" ht="24" customHeight="1" spans="1:15">
      <c r="A7" s="6">
        <v>2</v>
      </c>
      <c r="B7" s="6" t="s">
        <v>24</v>
      </c>
      <c r="C7" s="6" t="s">
        <v>25</v>
      </c>
      <c r="D7" s="6" t="s">
        <v>16</v>
      </c>
      <c r="E7" s="7">
        <v>2019.6</v>
      </c>
      <c r="F7" s="7" t="s">
        <v>26</v>
      </c>
      <c r="G7" s="6" t="s">
        <v>27</v>
      </c>
      <c r="H7" s="6" t="s">
        <v>28</v>
      </c>
      <c r="I7" s="6" t="s">
        <v>25</v>
      </c>
      <c r="J7" s="36" t="s">
        <v>29</v>
      </c>
      <c r="K7" s="6" t="s">
        <v>30</v>
      </c>
      <c r="L7" s="6">
        <v>10000</v>
      </c>
      <c r="M7" s="6"/>
      <c r="N7" s="6"/>
      <c r="O7" s="6"/>
    </row>
    <row r="8" ht="24" customHeight="1" spans="1:15">
      <c r="A8" s="6"/>
      <c r="B8" s="6"/>
      <c r="C8" s="6"/>
      <c r="D8" s="6"/>
      <c r="E8" s="7"/>
      <c r="F8" s="7"/>
      <c r="G8" s="6"/>
      <c r="H8" s="6"/>
      <c r="I8" s="6" t="s">
        <v>31</v>
      </c>
      <c r="J8" s="36" t="s">
        <v>32</v>
      </c>
      <c r="K8" s="6"/>
      <c r="L8" s="6"/>
      <c r="M8" s="6"/>
      <c r="N8" s="6"/>
      <c r="O8" s="6"/>
    </row>
    <row r="9" ht="24" customHeight="1" spans="1:15">
      <c r="A9" s="6"/>
      <c r="B9" s="6"/>
      <c r="C9" s="6"/>
      <c r="D9" s="6"/>
      <c r="E9" s="7"/>
      <c r="F9" s="7"/>
      <c r="G9" s="6"/>
      <c r="H9" s="6"/>
      <c r="I9" s="6" t="s">
        <v>33</v>
      </c>
      <c r="J9" s="36" t="s">
        <v>34</v>
      </c>
      <c r="K9" s="6"/>
      <c r="L9" s="6"/>
      <c r="M9" s="6"/>
      <c r="N9" s="6"/>
      <c r="O9" s="6"/>
    </row>
    <row r="10" ht="24" customHeight="1" spans="1:15">
      <c r="A10" s="6"/>
      <c r="B10" s="6"/>
      <c r="C10" s="6"/>
      <c r="D10" s="6"/>
      <c r="E10" s="7"/>
      <c r="F10" s="7"/>
      <c r="G10" s="6"/>
      <c r="H10" s="6"/>
      <c r="I10" s="6" t="s">
        <v>35</v>
      </c>
      <c r="J10" s="36" t="s">
        <v>36</v>
      </c>
      <c r="K10" s="6"/>
      <c r="L10" s="6"/>
      <c r="M10" s="6"/>
      <c r="N10" s="6"/>
      <c r="O10" s="6"/>
    </row>
    <row r="11" ht="24" customHeight="1" spans="1:15">
      <c r="A11" s="6"/>
      <c r="B11" s="6"/>
      <c r="C11" s="6"/>
      <c r="D11" s="6"/>
      <c r="E11" s="7"/>
      <c r="F11" s="7"/>
      <c r="G11" s="6"/>
      <c r="H11" s="6"/>
      <c r="I11" s="6" t="s">
        <v>37</v>
      </c>
      <c r="J11" s="6" t="s">
        <v>38</v>
      </c>
      <c r="K11" s="6"/>
      <c r="L11" s="6"/>
      <c r="M11" s="6"/>
      <c r="N11" s="6"/>
      <c r="O11" s="6"/>
    </row>
    <row r="12" ht="21" customHeight="1" spans="1:15">
      <c r="A12" s="6" t="s">
        <v>23</v>
      </c>
      <c r="B12" s="6"/>
      <c r="C12" s="6"/>
      <c r="D12" s="6"/>
      <c r="E12" s="7"/>
      <c r="F12" s="7"/>
      <c r="G12" s="6"/>
      <c r="H12" s="6"/>
      <c r="I12" s="6"/>
      <c r="J12" s="6"/>
      <c r="K12" s="6"/>
      <c r="L12" s="6">
        <f>SUM(L7:L11)</f>
        <v>10000</v>
      </c>
      <c r="M12" s="6"/>
      <c r="N12" s="6"/>
      <c r="O12" s="6"/>
    </row>
    <row r="13" ht="21" customHeight="1" spans="1:15">
      <c r="A13" s="6" t="s">
        <v>39</v>
      </c>
      <c r="B13" s="6"/>
      <c r="C13" s="6"/>
      <c r="D13" s="6"/>
      <c r="E13" s="7"/>
      <c r="F13" s="7"/>
      <c r="G13" s="6"/>
      <c r="H13" s="6"/>
      <c r="I13" s="6"/>
      <c r="J13" s="6"/>
      <c r="K13" s="6"/>
      <c r="L13" s="6">
        <f>SUM(L12,L6)</f>
        <v>15000</v>
      </c>
      <c r="M13" s="6"/>
      <c r="N13" s="6"/>
      <c r="O13" s="6"/>
    </row>
    <row r="14" ht="24" customHeight="1" spans="1:15">
      <c r="A14" s="5" t="s">
        <v>40</v>
      </c>
      <c r="B14" s="5"/>
      <c r="C14" s="5"/>
      <c r="D14" s="5"/>
      <c r="E14" s="5"/>
      <c r="F14" s="5"/>
      <c r="G14" s="5"/>
      <c r="H14" s="5"/>
      <c r="I14" s="5"/>
      <c r="J14" s="5"/>
      <c r="K14" s="5"/>
      <c r="L14" s="5"/>
      <c r="M14" s="5"/>
      <c r="N14" s="5"/>
      <c r="O14" s="5"/>
    </row>
    <row r="15" ht="41" customHeight="1" spans="1:15">
      <c r="A15" s="6" t="s">
        <v>3</v>
      </c>
      <c r="B15" s="6" t="s">
        <v>4</v>
      </c>
      <c r="C15" s="6"/>
      <c r="D15" s="6" t="s">
        <v>41</v>
      </c>
      <c r="E15" s="6" t="s">
        <v>42</v>
      </c>
      <c r="F15" s="6"/>
      <c r="G15" s="9" t="s">
        <v>6</v>
      </c>
      <c r="H15" s="6" t="s">
        <v>9</v>
      </c>
      <c r="I15" s="6" t="s">
        <v>43</v>
      </c>
      <c r="J15" s="6" t="s">
        <v>11</v>
      </c>
      <c r="K15" s="6" t="s">
        <v>44</v>
      </c>
      <c r="L15" s="6" t="s">
        <v>12</v>
      </c>
      <c r="M15" s="6" t="s">
        <v>13</v>
      </c>
      <c r="N15" s="6"/>
      <c r="O15" s="6"/>
    </row>
    <row r="16" ht="42" customHeight="1" spans="1:15">
      <c r="A16" s="6">
        <v>1</v>
      </c>
      <c r="B16" s="6" t="s">
        <v>45</v>
      </c>
      <c r="C16" s="6"/>
      <c r="D16" s="6" t="s">
        <v>46</v>
      </c>
      <c r="E16" s="36" t="s">
        <v>47</v>
      </c>
      <c r="F16" s="6"/>
      <c r="G16" s="6" t="s">
        <v>48</v>
      </c>
      <c r="H16" s="6" t="s">
        <v>49</v>
      </c>
      <c r="I16" s="6">
        <v>2350</v>
      </c>
      <c r="J16" s="6" t="s">
        <v>50</v>
      </c>
      <c r="K16" s="6">
        <v>12</v>
      </c>
      <c r="L16" s="6">
        <v>3000</v>
      </c>
      <c r="M16" s="6" t="s">
        <v>51</v>
      </c>
      <c r="N16" s="6"/>
      <c r="O16" s="6"/>
    </row>
    <row r="17" customFormat="1" ht="24" customHeight="1" spans="1:15">
      <c r="A17" s="10" t="s">
        <v>23</v>
      </c>
      <c r="B17" s="10"/>
      <c r="C17" s="11"/>
      <c r="D17" s="11"/>
      <c r="E17" s="11"/>
      <c r="F17" s="11"/>
      <c r="G17" s="11"/>
      <c r="H17" s="11"/>
      <c r="I17" s="11"/>
      <c r="J17" s="11"/>
      <c r="K17" s="10">
        <v>12</v>
      </c>
      <c r="L17" s="10">
        <f>SUM(L14:L16)</f>
        <v>3000</v>
      </c>
      <c r="M17" s="10"/>
      <c r="N17" s="10"/>
      <c r="O17" s="10"/>
    </row>
    <row r="18" s="1" customFormat="1" ht="41" customHeight="1" spans="1:15">
      <c r="A18" s="6">
        <v>2</v>
      </c>
      <c r="B18" s="6" t="s">
        <v>52</v>
      </c>
      <c r="C18" s="6"/>
      <c r="D18" s="6" t="s">
        <v>53</v>
      </c>
      <c r="E18" s="36" t="s">
        <v>54</v>
      </c>
      <c r="F18" s="6"/>
      <c r="G18" s="6" t="s">
        <v>48</v>
      </c>
      <c r="H18" s="6" t="s">
        <v>55</v>
      </c>
      <c r="I18" s="6">
        <v>2400</v>
      </c>
      <c r="J18" s="6" t="s">
        <v>50</v>
      </c>
      <c r="K18" s="6">
        <v>12</v>
      </c>
      <c r="L18" s="6">
        <v>3000</v>
      </c>
      <c r="M18" s="6"/>
      <c r="N18" s="6"/>
      <c r="O18" s="6"/>
    </row>
    <row r="19" ht="24" customHeight="1" spans="1:15">
      <c r="A19" s="10" t="s">
        <v>23</v>
      </c>
      <c r="B19" s="10"/>
      <c r="C19" s="11"/>
      <c r="D19" s="11"/>
      <c r="E19" s="11"/>
      <c r="F19" s="11"/>
      <c r="G19" s="11"/>
      <c r="H19" s="11"/>
      <c r="I19" s="11"/>
      <c r="J19" s="11"/>
      <c r="K19" s="10">
        <v>12</v>
      </c>
      <c r="L19" s="10">
        <v>3000</v>
      </c>
      <c r="M19" s="10"/>
      <c r="N19" s="10"/>
      <c r="O19" s="10"/>
    </row>
    <row r="20" ht="25" customHeight="1" spans="1:15">
      <c r="A20" s="6" t="s">
        <v>39</v>
      </c>
      <c r="B20" s="6"/>
      <c r="C20" s="6"/>
      <c r="D20" s="6"/>
      <c r="E20" s="7"/>
      <c r="F20" s="7"/>
      <c r="G20" s="6"/>
      <c r="H20" s="6"/>
      <c r="I20" s="6"/>
      <c r="J20" s="6"/>
      <c r="K20" s="6">
        <v>24</v>
      </c>
      <c r="L20" s="6">
        <f>SUM(L17,L19)</f>
        <v>6000</v>
      </c>
      <c r="M20" s="6"/>
      <c r="N20" s="6"/>
      <c r="O20" s="6"/>
    </row>
    <row r="21" ht="29" customHeight="1" spans="1:15">
      <c r="A21" s="12" t="s">
        <v>56</v>
      </c>
      <c r="B21" s="12"/>
      <c r="C21" s="12"/>
      <c r="D21" s="12"/>
      <c r="E21" s="12"/>
      <c r="F21" s="12"/>
      <c r="G21" s="12"/>
      <c r="H21" s="12"/>
      <c r="I21" s="12"/>
      <c r="J21" s="12"/>
      <c r="K21" s="12"/>
      <c r="L21" s="12"/>
      <c r="M21" s="12"/>
      <c r="N21" s="12"/>
      <c r="O21" s="12"/>
    </row>
    <row r="22" ht="42.75" spans="1:15">
      <c r="A22" s="6" t="s">
        <v>3</v>
      </c>
      <c r="B22" s="6" t="s">
        <v>57</v>
      </c>
      <c r="C22" s="6" t="s">
        <v>58</v>
      </c>
      <c r="D22" s="6" t="s">
        <v>59</v>
      </c>
      <c r="E22" s="6" t="s">
        <v>60</v>
      </c>
      <c r="F22" s="6" t="s">
        <v>61</v>
      </c>
      <c r="G22" s="6" t="s">
        <v>8</v>
      </c>
      <c r="H22" s="6" t="s">
        <v>62</v>
      </c>
      <c r="I22" s="6" t="s">
        <v>63</v>
      </c>
      <c r="J22" s="6" t="s">
        <v>64</v>
      </c>
      <c r="K22" s="6" t="s">
        <v>65</v>
      </c>
      <c r="L22" s="6" t="s">
        <v>66</v>
      </c>
      <c r="M22" s="6" t="s">
        <v>11</v>
      </c>
      <c r="N22" s="6" t="s">
        <v>12</v>
      </c>
      <c r="O22" s="6" t="s">
        <v>13</v>
      </c>
    </row>
    <row r="23" ht="38" customHeight="1" spans="1:15">
      <c r="A23" s="13">
        <v>1</v>
      </c>
      <c r="B23" s="6" t="s">
        <v>67</v>
      </c>
      <c r="C23" s="6">
        <v>9</v>
      </c>
      <c r="D23" s="6">
        <v>9</v>
      </c>
      <c r="E23" s="14">
        <v>1</v>
      </c>
      <c r="F23" s="6" t="s">
        <v>68</v>
      </c>
      <c r="G23" s="6" t="s">
        <v>69</v>
      </c>
      <c r="H23" s="6" t="s">
        <v>70</v>
      </c>
      <c r="I23" s="6" t="s">
        <v>71</v>
      </c>
      <c r="J23" s="6" t="s">
        <v>72</v>
      </c>
      <c r="K23" s="17">
        <v>2022.12</v>
      </c>
      <c r="L23" s="6">
        <v>3</v>
      </c>
      <c r="M23" s="6" t="s">
        <v>73</v>
      </c>
      <c r="N23" s="6">
        <v>11760</v>
      </c>
      <c r="O23" s="6" t="s">
        <v>74</v>
      </c>
    </row>
    <row r="24" ht="28.5" spans="1:15">
      <c r="A24" s="15"/>
      <c r="B24" s="6"/>
      <c r="C24" s="6"/>
      <c r="D24" s="6"/>
      <c r="E24" s="14"/>
      <c r="F24" s="6" t="s">
        <v>75</v>
      </c>
      <c r="G24" s="6" t="s">
        <v>76</v>
      </c>
      <c r="H24" s="6" t="s">
        <v>70</v>
      </c>
      <c r="I24" s="6" t="s">
        <v>71</v>
      </c>
      <c r="J24" s="6" t="s">
        <v>72</v>
      </c>
      <c r="K24" s="17">
        <v>2022.12</v>
      </c>
      <c r="L24" s="6">
        <v>3</v>
      </c>
      <c r="M24" s="6" t="s">
        <v>73</v>
      </c>
      <c r="N24" s="6">
        <v>11760</v>
      </c>
      <c r="O24" s="6"/>
    </row>
    <row r="25" ht="45" customHeight="1" spans="1:15">
      <c r="A25" s="15"/>
      <c r="B25" s="6"/>
      <c r="C25" s="6"/>
      <c r="D25" s="6"/>
      <c r="E25" s="14"/>
      <c r="F25" s="6" t="s">
        <v>77</v>
      </c>
      <c r="G25" s="6" t="s">
        <v>76</v>
      </c>
      <c r="H25" s="6" t="s">
        <v>70</v>
      </c>
      <c r="I25" s="6" t="s">
        <v>71</v>
      </c>
      <c r="J25" s="6" t="s">
        <v>72</v>
      </c>
      <c r="K25" s="17">
        <v>2022.12</v>
      </c>
      <c r="L25" s="6">
        <v>3</v>
      </c>
      <c r="M25" s="6" t="s">
        <v>73</v>
      </c>
      <c r="N25" s="6">
        <v>11760</v>
      </c>
      <c r="O25" s="6"/>
    </row>
    <row r="26" ht="28.5" spans="1:15">
      <c r="A26" s="15"/>
      <c r="B26" s="6"/>
      <c r="C26" s="6"/>
      <c r="D26" s="6"/>
      <c r="E26" s="14"/>
      <c r="F26" s="6" t="s">
        <v>78</v>
      </c>
      <c r="G26" s="6" t="s">
        <v>79</v>
      </c>
      <c r="H26" s="6" t="s">
        <v>70</v>
      </c>
      <c r="I26" s="6" t="s">
        <v>71</v>
      </c>
      <c r="J26" s="6" t="s">
        <v>72</v>
      </c>
      <c r="K26" s="17">
        <v>2022.12</v>
      </c>
      <c r="L26" s="6">
        <v>3</v>
      </c>
      <c r="M26" s="6" t="s">
        <v>73</v>
      </c>
      <c r="N26" s="6">
        <v>11760</v>
      </c>
      <c r="O26" s="6"/>
    </row>
    <row r="27" ht="47" customHeight="1" spans="1:15">
      <c r="A27" s="15"/>
      <c r="B27" s="6"/>
      <c r="C27" s="6"/>
      <c r="D27" s="6"/>
      <c r="E27" s="14"/>
      <c r="F27" s="6" t="s">
        <v>80</v>
      </c>
      <c r="G27" s="6" t="s">
        <v>76</v>
      </c>
      <c r="H27" s="6" t="s">
        <v>70</v>
      </c>
      <c r="I27" s="6" t="s">
        <v>71</v>
      </c>
      <c r="J27" s="6" t="s">
        <v>72</v>
      </c>
      <c r="K27" s="17">
        <v>2022.12</v>
      </c>
      <c r="L27" s="6">
        <v>3</v>
      </c>
      <c r="M27" s="6" t="s">
        <v>73</v>
      </c>
      <c r="N27" s="6">
        <v>11760</v>
      </c>
      <c r="O27" s="6"/>
    </row>
    <row r="28" ht="28.5" spans="1:15">
      <c r="A28" s="10"/>
      <c r="B28" s="6"/>
      <c r="C28" s="6"/>
      <c r="D28" s="6"/>
      <c r="E28" s="14"/>
      <c r="F28" s="6" t="s">
        <v>81</v>
      </c>
      <c r="G28" s="6" t="s">
        <v>76</v>
      </c>
      <c r="H28" s="6" t="s">
        <v>70</v>
      </c>
      <c r="I28" s="6" t="s">
        <v>71</v>
      </c>
      <c r="J28" s="6" t="s">
        <v>72</v>
      </c>
      <c r="K28" s="17">
        <v>2022.12</v>
      </c>
      <c r="L28" s="6">
        <v>3</v>
      </c>
      <c r="M28" s="6" t="s">
        <v>73</v>
      </c>
      <c r="N28" s="6">
        <v>11760</v>
      </c>
      <c r="O28" s="6"/>
    </row>
    <row r="29" ht="26" customHeight="1" spans="1:15">
      <c r="A29" s="6" t="s">
        <v>23</v>
      </c>
      <c r="B29" s="6"/>
      <c r="C29" s="6"/>
      <c r="D29" s="6"/>
      <c r="E29" s="6"/>
      <c r="F29" s="6"/>
      <c r="G29" s="6"/>
      <c r="H29" s="6"/>
      <c r="I29" s="6"/>
      <c r="J29" s="6"/>
      <c r="K29" s="6"/>
      <c r="L29" s="6"/>
      <c r="M29" s="6"/>
      <c r="N29" s="6">
        <f>SUM(N23:N28)</f>
        <v>70560</v>
      </c>
      <c r="O29" s="6"/>
    </row>
    <row r="30" ht="47" customHeight="1" spans="1:15">
      <c r="A30" s="6">
        <v>2</v>
      </c>
      <c r="B30" s="6" t="s">
        <v>82</v>
      </c>
      <c r="C30" s="6">
        <v>1</v>
      </c>
      <c r="D30" s="6">
        <v>1</v>
      </c>
      <c r="E30" s="14">
        <v>1</v>
      </c>
      <c r="F30" s="6" t="s">
        <v>83</v>
      </c>
      <c r="G30" s="6" t="s">
        <v>84</v>
      </c>
      <c r="H30" s="6" t="s">
        <v>85</v>
      </c>
      <c r="I30" s="6" t="s">
        <v>71</v>
      </c>
      <c r="J30" s="6" t="s">
        <v>86</v>
      </c>
      <c r="K30" s="6">
        <v>2022.12</v>
      </c>
      <c r="L30" s="6">
        <v>3</v>
      </c>
      <c r="M30" s="6" t="s">
        <v>73</v>
      </c>
      <c r="N30" s="6">
        <v>11760</v>
      </c>
      <c r="O30" s="6"/>
    </row>
    <row r="31" ht="24" customHeight="1" spans="1:15">
      <c r="A31" s="6" t="s">
        <v>23</v>
      </c>
      <c r="B31" s="6"/>
      <c r="C31" s="6"/>
      <c r="D31" s="6"/>
      <c r="E31" s="6"/>
      <c r="F31" s="6"/>
      <c r="G31" s="6"/>
      <c r="H31" s="6"/>
      <c r="I31" s="6"/>
      <c r="J31" s="6"/>
      <c r="K31" s="6"/>
      <c r="L31" s="6"/>
      <c r="M31" s="6"/>
      <c r="N31" s="6">
        <f t="shared" ref="N31:N35" si="0">SUM(N30:N30)</f>
        <v>11760</v>
      </c>
      <c r="O31" s="6"/>
    </row>
    <row r="32" ht="47" customHeight="1" spans="1:15">
      <c r="A32" s="6">
        <v>3</v>
      </c>
      <c r="B32" s="6" t="s">
        <v>87</v>
      </c>
      <c r="C32" s="6">
        <v>1</v>
      </c>
      <c r="D32" s="6">
        <v>1</v>
      </c>
      <c r="E32" s="14">
        <v>1</v>
      </c>
      <c r="F32" s="6" t="s">
        <v>88</v>
      </c>
      <c r="G32" s="6" t="s">
        <v>89</v>
      </c>
      <c r="H32" s="6" t="s">
        <v>90</v>
      </c>
      <c r="I32" s="6" t="s">
        <v>71</v>
      </c>
      <c r="J32" s="6" t="s">
        <v>91</v>
      </c>
      <c r="K32" s="6">
        <v>2023.1</v>
      </c>
      <c r="L32" s="6">
        <v>2</v>
      </c>
      <c r="M32" s="6" t="s">
        <v>73</v>
      </c>
      <c r="N32" s="6">
        <v>7840</v>
      </c>
      <c r="O32" s="6"/>
    </row>
    <row r="33" ht="21" customHeight="1" spans="1:15">
      <c r="A33" s="6" t="s">
        <v>23</v>
      </c>
      <c r="B33" s="6"/>
      <c r="C33" s="6"/>
      <c r="D33" s="6"/>
      <c r="E33" s="6"/>
      <c r="F33" s="6"/>
      <c r="G33" s="6"/>
      <c r="H33" s="6"/>
      <c r="I33" s="6"/>
      <c r="J33" s="6"/>
      <c r="K33" s="6"/>
      <c r="L33" s="6"/>
      <c r="M33" s="6"/>
      <c r="N33" s="6">
        <f t="shared" si="0"/>
        <v>7840</v>
      </c>
      <c r="O33" s="6"/>
    </row>
    <row r="34" ht="42.75" spans="1:15">
      <c r="A34" s="6">
        <v>4</v>
      </c>
      <c r="B34" s="6" t="s">
        <v>92</v>
      </c>
      <c r="C34" s="6">
        <v>1</v>
      </c>
      <c r="D34" s="6">
        <v>1</v>
      </c>
      <c r="E34" s="16">
        <v>1</v>
      </c>
      <c r="F34" s="6" t="s">
        <v>93</v>
      </c>
      <c r="G34" s="6" t="s">
        <v>94</v>
      </c>
      <c r="H34" s="17" t="s">
        <v>95</v>
      </c>
      <c r="I34" s="6" t="s">
        <v>71</v>
      </c>
      <c r="J34" s="6" t="s">
        <v>96</v>
      </c>
      <c r="K34" s="6">
        <v>2023.2</v>
      </c>
      <c r="L34" s="6">
        <v>3</v>
      </c>
      <c r="M34" s="6" t="s">
        <v>73</v>
      </c>
      <c r="N34" s="6">
        <v>11760</v>
      </c>
      <c r="O34" s="6"/>
    </row>
    <row r="35" ht="27" customHeight="1" spans="1:15">
      <c r="A35" s="6" t="s">
        <v>23</v>
      </c>
      <c r="B35" s="6"/>
      <c r="C35" s="6"/>
      <c r="D35" s="6"/>
      <c r="E35" s="6"/>
      <c r="F35" s="6"/>
      <c r="G35" s="6"/>
      <c r="H35" s="6"/>
      <c r="I35" s="6"/>
      <c r="J35" s="6"/>
      <c r="K35" s="6"/>
      <c r="L35" s="6"/>
      <c r="M35" s="6"/>
      <c r="N35" s="6">
        <f t="shared" si="0"/>
        <v>11760</v>
      </c>
      <c r="O35" s="6"/>
    </row>
    <row r="36" ht="27" customHeight="1" spans="1:15">
      <c r="A36" s="6" t="s">
        <v>39</v>
      </c>
      <c r="B36" s="6"/>
      <c r="C36" s="6"/>
      <c r="D36" s="6"/>
      <c r="E36" s="6"/>
      <c r="F36" s="6"/>
      <c r="G36" s="6"/>
      <c r="H36" s="6"/>
      <c r="I36" s="6"/>
      <c r="J36" s="6"/>
      <c r="K36" s="6"/>
      <c r="L36" s="6"/>
      <c r="M36" s="6"/>
      <c r="N36" s="6">
        <f>SUM(N35,N33,N31,N29)</f>
        <v>101920</v>
      </c>
      <c r="O36" s="6"/>
    </row>
    <row r="37" ht="29" customHeight="1" spans="1:15">
      <c r="A37" s="5"/>
      <c r="B37" s="5"/>
      <c r="C37" s="5"/>
      <c r="D37" s="5"/>
      <c r="E37" s="5"/>
      <c r="F37" s="18"/>
      <c r="G37" s="18"/>
      <c r="H37" s="18"/>
      <c r="I37" s="18"/>
      <c r="J37" s="18"/>
      <c r="K37" s="18"/>
      <c r="L37" s="18"/>
      <c r="M37" s="18"/>
      <c r="N37" s="5"/>
      <c r="O37" s="18"/>
    </row>
    <row r="38" ht="27" customHeight="1" spans="1:15">
      <c r="A38" s="5" t="s">
        <v>97</v>
      </c>
      <c r="B38" s="5"/>
      <c r="C38" s="5"/>
      <c r="D38" s="5"/>
      <c r="E38" s="5"/>
      <c r="F38" s="5"/>
      <c r="G38" s="5"/>
      <c r="H38" s="5"/>
      <c r="I38" s="5"/>
      <c r="J38" s="5"/>
      <c r="K38" s="5"/>
      <c r="L38" s="5"/>
      <c r="M38" s="5"/>
      <c r="N38" s="5"/>
      <c r="O38" s="5"/>
    </row>
    <row r="39" ht="75" customHeight="1" spans="1:15">
      <c r="A39" s="6" t="s">
        <v>3</v>
      </c>
      <c r="B39" s="6" t="s">
        <v>98</v>
      </c>
      <c r="C39" s="6"/>
      <c r="D39" s="6" t="s">
        <v>99</v>
      </c>
      <c r="E39" s="6" t="s">
        <v>42</v>
      </c>
      <c r="F39" s="6"/>
      <c r="G39" s="6" t="s">
        <v>100</v>
      </c>
      <c r="H39" s="6" t="s">
        <v>8</v>
      </c>
      <c r="I39" s="6" t="s">
        <v>101</v>
      </c>
      <c r="J39" s="6" t="s">
        <v>102</v>
      </c>
      <c r="K39" s="6" t="s">
        <v>103</v>
      </c>
      <c r="L39" s="6" t="s">
        <v>12</v>
      </c>
      <c r="M39" s="6" t="s">
        <v>13</v>
      </c>
      <c r="N39" s="6"/>
      <c r="O39" s="6"/>
    </row>
    <row r="40" ht="48" customHeight="1" spans="1:15">
      <c r="A40" s="6">
        <v>1</v>
      </c>
      <c r="B40" s="6" t="s">
        <v>104</v>
      </c>
      <c r="C40" s="6"/>
      <c r="D40" s="6" t="s">
        <v>105</v>
      </c>
      <c r="E40" s="36" t="s">
        <v>106</v>
      </c>
      <c r="F40" s="6"/>
      <c r="G40" s="6" t="s">
        <v>107</v>
      </c>
      <c r="H40" s="6" t="s">
        <v>108</v>
      </c>
      <c r="I40" s="31" t="s">
        <v>109</v>
      </c>
      <c r="J40" s="6" t="s">
        <v>110</v>
      </c>
      <c r="K40" s="6">
        <v>2646.96</v>
      </c>
      <c r="L40" s="6">
        <v>2646.96</v>
      </c>
      <c r="M40" s="26" t="s">
        <v>111</v>
      </c>
      <c r="N40" s="18"/>
      <c r="O40" s="27"/>
    </row>
    <row r="41" ht="48" customHeight="1" spans="1:15">
      <c r="A41" s="6"/>
      <c r="B41" s="6"/>
      <c r="C41" s="6"/>
      <c r="D41" s="6" t="s">
        <v>112</v>
      </c>
      <c r="E41" s="36" t="s">
        <v>113</v>
      </c>
      <c r="F41" s="6"/>
      <c r="G41" s="6" t="s">
        <v>114</v>
      </c>
      <c r="H41" s="6" t="s">
        <v>115</v>
      </c>
      <c r="I41" s="31" t="s">
        <v>116</v>
      </c>
      <c r="J41" s="6" t="s">
        <v>110</v>
      </c>
      <c r="K41" s="6">
        <v>2646.96</v>
      </c>
      <c r="L41" s="6">
        <v>2646.96</v>
      </c>
      <c r="M41" s="26"/>
      <c r="N41" s="18"/>
      <c r="O41" s="27"/>
    </row>
    <row r="42" ht="22" customHeight="1" spans="1:15">
      <c r="A42" s="6" t="s">
        <v>23</v>
      </c>
      <c r="B42" s="6"/>
      <c r="C42" s="6"/>
      <c r="D42" s="6"/>
      <c r="E42" s="6"/>
      <c r="F42" s="6"/>
      <c r="G42" s="6"/>
      <c r="H42" s="6"/>
      <c r="I42" s="6"/>
      <c r="J42" s="6"/>
      <c r="K42" s="17"/>
      <c r="L42" s="17">
        <f>SUM(L40:L41)</f>
        <v>5293.92</v>
      </c>
      <c r="M42" s="26"/>
      <c r="N42" s="18"/>
      <c r="O42" s="27"/>
    </row>
    <row r="43" ht="42.75" spans="1:15">
      <c r="A43" s="6">
        <v>2</v>
      </c>
      <c r="B43" s="19" t="s">
        <v>117</v>
      </c>
      <c r="C43" s="20"/>
      <c r="D43" s="6" t="s">
        <v>118</v>
      </c>
      <c r="E43" s="37" t="s">
        <v>119</v>
      </c>
      <c r="F43" s="20"/>
      <c r="G43" s="6" t="s">
        <v>114</v>
      </c>
      <c r="H43" s="6" t="s">
        <v>120</v>
      </c>
      <c r="I43" s="31" t="s">
        <v>121</v>
      </c>
      <c r="J43" s="6" t="s">
        <v>122</v>
      </c>
      <c r="K43" s="17">
        <v>3312.8</v>
      </c>
      <c r="L43" s="17">
        <v>3312.8</v>
      </c>
      <c r="M43" s="26"/>
      <c r="N43" s="18"/>
      <c r="O43" s="27"/>
    </row>
    <row r="44" ht="28" customHeight="1" spans="1:15">
      <c r="A44" s="6" t="s">
        <v>23</v>
      </c>
      <c r="B44" s="6"/>
      <c r="C44" s="6"/>
      <c r="D44" s="6"/>
      <c r="E44" s="6"/>
      <c r="F44" s="6"/>
      <c r="G44" s="6"/>
      <c r="H44" s="6"/>
      <c r="I44" s="6"/>
      <c r="J44" s="6"/>
      <c r="K44" s="17"/>
      <c r="L44" s="17">
        <f>SUM(L43)</f>
        <v>3312.8</v>
      </c>
      <c r="M44" s="26"/>
      <c r="N44" s="18"/>
      <c r="O44" s="27"/>
    </row>
    <row r="45" ht="44" customHeight="1" spans="1:15">
      <c r="A45" s="6">
        <v>3</v>
      </c>
      <c r="B45" s="6" t="s">
        <v>123</v>
      </c>
      <c r="C45" s="6"/>
      <c r="D45" s="6" t="s">
        <v>124</v>
      </c>
      <c r="E45" s="36" t="s">
        <v>125</v>
      </c>
      <c r="F45" s="6"/>
      <c r="G45" s="6" t="s">
        <v>107</v>
      </c>
      <c r="H45" s="6" t="s">
        <v>126</v>
      </c>
      <c r="I45" s="31" t="s">
        <v>127</v>
      </c>
      <c r="J45" s="6" t="s">
        <v>128</v>
      </c>
      <c r="K45" s="6">
        <v>1985.22</v>
      </c>
      <c r="L45" s="6">
        <v>1985.22</v>
      </c>
      <c r="M45" s="26"/>
      <c r="N45" s="18"/>
      <c r="O45" s="27"/>
    </row>
    <row r="46" ht="28.5" spans="1:15">
      <c r="A46" s="6"/>
      <c r="B46" s="6"/>
      <c r="C46" s="6"/>
      <c r="D46" s="6" t="s">
        <v>129</v>
      </c>
      <c r="E46" s="36" t="s">
        <v>130</v>
      </c>
      <c r="F46" s="6"/>
      <c r="G46" s="6" t="s">
        <v>107</v>
      </c>
      <c r="H46" s="6" t="s">
        <v>131</v>
      </c>
      <c r="I46" s="31" t="s">
        <v>127</v>
      </c>
      <c r="J46" s="6" t="s">
        <v>128</v>
      </c>
      <c r="K46" s="6">
        <v>1985.22</v>
      </c>
      <c r="L46" s="6">
        <v>1985.22</v>
      </c>
      <c r="M46" s="26"/>
      <c r="N46" s="18"/>
      <c r="O46" s="27"/>
    </row>
    <row r="47" ht="24" customHeight="1" spans="1:15">
      <c r="A47" s="6" t="s">
        <v>23</v>
      </c>
      <c r="B47" s="6"/>
      <c r="C47" s="6"/>
      <c r="D47" s="6"/>
      <c r="E47" s="6"/>
      <c r="F47" s="6"/>
      <c r="G47" s="6"/>
      <c r="H47" s="6"/>
      <c r="I47" s="6"/>
      <c r="J47" s="6"/>
      <c r="K47" s="17"/>
      <c r="L47" s="17">
        <f>SUM(L45:L46)</f>
        <v>3970.44</v>
      </c>
      <c r="M47" s="26"/>
      <c r="N47" s="18"/>
      <c r="O47" s="27"/>
    </row>
    <row r="48" ht="42.75" spans="1:15">
      <c r="A48" s="13">
        <v>4</v>
      </c>
      <c r="B48" s="21" t="s">
        <v>132</v>
      </c>
      <c r="C48" s="22"/>
      <c r="D48" s="23" t="s">
        <v>133</v>
      </c>
      <c r="E48" s="24" t="s">
        <v>134</v>
      </c>
      <c r="F48" s="25"/>
      <c r="G48" s="6" t="s">
        <v>107</v>
      </c>
      <c r="H48" s="6" t="s">
        <v>135</v>
      </c>
      <c r="I48" s="31" t="s">
        <v>127</v>
      </c>
      <c r="J48" s="6" t="s">
        <v>136</v>
      </c>
      <c r="K48" s="6">
        <v>2646.96</v>
      </c>
      <c r="L48" s="6">
        <v>2646.96</v>
      </c>
      <c r="M48" s="26"/>
      <c r="N48" s="18"/>
      <c r="O48" s="27"/>
    </row>
    <row r="49" ht="37" customHeight="1" spans="1:15">
      <c r="A49" s="15"/>
      <c r="B49" s="26"/>
      <c r="C49" s="27"/>
      <c r="D49" s="23" t="s">
        <v>137</v>
      </c>
      <c r="E49" s="38" t="s">
        <v>138</v>
      </c>
      <c r="F49" s="39" t="s">
        <v>139</v>
      </c>
      <c r="G49" s="6" t="s">
        <v>107</v>
      </c>
      <c r="H49" s="6" t="s">
        <v>140</v>
      </c>
      <c r="I49" s="31" t="s">
        <v>127</v>
      </c>
      <c r="J49" s="6" t="s">
        <v>136</v>
      </c>
      <c r="K49" s="6">
        <v>2646.96</v>
      </c>
      <c r="L49" s="6">
        <v>2646.96</v>
      </c>
      <c r="M49" s="26"/>
      <c r="N49" s="18"/>
      <c r="O49" s="27"/>
    </row>
    <row r="50" ht="28.5" spans="1:15">
      <c r="A50" s="15"/>
      <c r="B50" s="26"/>
      <c r="C50" s="27"/>
      <c r="D50" s="23" t="s">
        <v>141</v>
      </c>
      <c r="E50" s="38" t="s">
        <v>142</v>
      </c>
      <c r="F50" s="39" t="s">
        <v>143</v>
      </c>
      <c r="G50" s="6" t="s">
        <v>107</v>
      </c>
      <c r="H50" s="6" t="s">
        <v>144</v>
      </c>
      <c r="I50" s="31" t="s">
        <v>127</v>
      </c>
      <c r="J50" s="6" t="s">
        <v>136</v>
      </c>
      <c r="K50" s="6">
        <v>1369.52</v>
      </c>
      <c r="L50" s="6">
        <v>1369.52</v>
      </c>
      <c r="M50" s="26"/>
      <c r="N50" s="18"/>
      <c r="O50" s="27"/>
    </row>
    <row r="51" ht="36" customHeight="1" spans="1:15">
      <c r="A51" s="10"/>
      <c r="B51" s="28"/>
      <c r="C51" s="29"/>
      <c r="D51" s="23" t="s">
        <v>145</v>
      </c>
      <c r="E51" s="38" t="s">
        <v>146</v>
      </c>
      <c r="F51" s="39" t="s">
        <v>147</v>
      </c>
      <c r="G51" s="6" t="s">
        <v>107</v>
      </c>
      <c r="H51" s="6" t="s">
        <v>144</v>
      </c>
      <c r="I51" s="31" t="s">
        <v>127</v>
      </c>
      <c r="J51" s="6" t="s">
        <v>136</v>
      </c>
      <c r="K51" s="6">
        <v>2646.96</v>
      </c>
      <c r="L51" s="6">
        <v>2646.96</v>
      </c>
      <c r="M51" s="26"/>
      <c r="N51" s="18"/>
      <c r="O51" s="27"/>
    </row>
    <row r="52" ht="24" customHeight="1" spans="1:15">
      <c r="A52" s="6" t="s">
        <v>23</v>
      </c>
      <c r="B52" s="6"/>
      <c r="C52" s="6"/>
      <c r="D52" s="6"/>
      <c r="E52" s="6"/>
      <c r="F52" s="6"/>
      <c r="G52" s="6"/>
      <c r="H52" s="6"/>
      <c r="I52" s="6"/>
      <c r="J52" s="6"/>
      <c r="K52" s="17"/>
      <c r="L52" s="17">
        <f>SUM(L48:L51)</f>
        <v>9310.4</v>
      </c>
      <c r="M52" s="26"/>
      <c r="N52" s="18"/>
      <c r="O52" s="27"/>
    </row>
    <row r="53" ht="31" customHeight="1" spans="1:15">
      <c r="A53" s="19" t="s">
        <v>39</v>
      </c>
      <c r="B53" s="30"/>
      <c r="C53" s="20"/>
      <c r="D53" s="6"/>
      <c r="E53" s="6"/>
      <c r="F53" s="6"/>
      <c r="G53" s="6"/>
      <c r="H53" s="6"/>
      <c r="I53" s="6"/>
      <c r="J53" s="6"/>
      <c r="K53" s="17"/>
      <c r="L53" s="17">
        <f>SUM(L52,L47,L44,L42)</f>
        <v>21887.56</v>
      </c>
      <c r="M53" s="6"/>
      <c r="N53" s="6"/>
      <c r="O53" s="6"/>
    </row>
    <row r="54" ht="35" customHeight="1" spans="1:15">
      <c r="A54" s="5" t="s">
        <v>148</v>
      </c>
      <c r="B54" s="5"/>
      <c r="C54" s="5"/>
      <c r="D54" s="5"/>
      <c r="E54" s="5"/>
      <c r="F54" s="5"/>
      <c r="G54" s="5"/>
      <c r="H54" s="5"/>
      <c r="I54" s="5"/>
      <c r="J54" s="5"/>
      <c r="K54" s="5"/>
      <c r="L54" s="5"/>
      <c r="M54" s="5"/>
      <c r="N54" s="5"/>
      <c r="O54" s="5"/>
    </row>
    <row r="55" ht="75" customHeight="1" spans="1:15">
      <c r="A55" s="6" t="s">
        <v>3</v>
      </c>
      <c r="B55" s="6" t="s">
        <v>98</v>
      </c>
      <c r="C55" s="6"/>
      <c r="D55" s="6" t="s">
        <v>99</v>
      </c>
      <c r="E55" s="6" t="s">
        <v>149</v>
      </c>
      <c r="F55" s="6"/>
      <c r="G55" s="6" t="s">
        <v>150</v>
      </c>
      <c r="H55" s="6" t="s">
        <v>101</v>
      </c>
      <c r="I55" s="6" t="s">
        <v>102</v>
      </c>
      <c r="J55" s="6"/>
      <c r="K55" s="6" t="s">
        <v>103</v>
      </c>
      <c r="L55" s="6" t="s">
        <v>12</v>
      </c>
      <c r="M55" s="6" t="s">
        <v>13</v>
      </c>
      <c r="N55" s="6"/>
      <c r="O55" s="6"/>
    </row>
    <row r="56" ht="39" customHeight="1" spans="1:15">
      <c r="A56" s="6">
        <v>1</v>
      </c>
      <c r="B56" s="6" t="s">
        <v>151</v>
      </c>
      <c r="C56" s="6"/>
      <c r="D56" s="6" t="s">
        <v>152</v>
      </c>
      <c r="E56" s="6" t="s">
        <v>153</v>
      </c>
      <c r="F56" s="6"/>
      <c r="G56" s="36" t="s">
        <v>154</v>
      </c>
      <c r="H56" s="6" t="s">
        <v>155</v>
      </c>
      <c r="I56" s="6" t="s">
        <v>156</v>
      </c>
      <c r="J56" s="6"/>
      <c r="K56" s="6">
        <v>2054.28</v>
      </c>
      <c r="L56" s="6">
        <v>2054.28</v>
      </c>
      <c r="M56" s="21" t="s">
        <v>157</v>
      </c>
      <c r="N56" s="32"/>
      <c r="O56" s="22"/>
    </row>
    <row r="57" ht="27" customHeight="1" spans="1:15">
      <c r="A57" s="6" t="s">
        <v>23</v>
      </c>
      <c r="B57" s="6"/>
      <c r="C57" s="6"/>
      <c r="D57" s="6"/>
      <c r="E57" s="6"/>
      <c r="F57" s="6"/>
      <c r="G57" s="6"/>
      <c r="H57" s="6"/>
      <c r="I57" s="6"/>
      <c r="J57" s="6"/>
      <c r="K57" s="6"/>
      <c r="L57" s="6">
        <f>SUM(L56:L56)</f>
        <v>2054.28</v>
      </c>
      <c r="M57" s="26"/>
      <c r="N57" s="18"/>
      <c r="O57" s="27"/>
    </row>
    <row r="58" ht="28.5" spans="1:15">
      <c r="A58" s="6">
        <v>2</v>
      </c>
      <c r="B58" s="6" t="s">
        <v>158</v>
      </c>
      <c r="C58" s="6"/>
      <c r="D58" s="6" t="s">
        <v>159</v>
      </c>
      <c r="E58" s="6" t="s">
        <v>160</v>
      </c>
      <c r="F58" s="6"/>
      <c r="G58" s="36" t="s">
        <v>161</v>
      </c>
      <c r="H58" s="6" t="s">
        <v>162</v>
      </c>
      <c r="I58" s="6" t="s">
        <v>156</v>
      </c>
      <c r="J58" s="6"/>
      <c r="K58" s="6">
        <v>3970.44</v>
      </c>
      <c r="L58" s="6">
        <v>3970.44</v>
      </c>
      <c r="M58" s="26"/>
      <c r="N58" s="18"/>
      <c r="O58" s="27"/>
    </row>
    <row r="59" ht="28.5" spans="1:15">
      <c r="A59" s="6"/>
      <c r="B59" s="6"/>
      <c r="C59" s="6"/>
      <c r="D59" s="6" t="s">
        <v>163</v>
      </c>
      <c r="E59" s="6" t="s">
        <v>160</v>
      </c>
      <c r="F59" s="6"/>
      <c r="G59" s="36" t="s">
        <v>161</v>
      </c>
      <c r="H59" s="6" t="s">
        <v>162</v>
      </c>
      <c r="I59" s="6" t="s">
        <v>156</v>
      </c>
      <c r="J59" s="6"/>
      <c r="K59" s="6">
        <v>3970.44</v>
      </c>
      <c r="L59" s="6">
        <v>3970.44</v>
      </c>
      <c r="M59" s="26"/>
      <c r="N59" s="18"/>
      <c r="O59" s="27"/>
    </row>
    <row r="60" ht="28.5" spans="1:15">
      <c r="A60" s="6"/>
      <c r="B60" s="6"/>
      <c r="C60" s="6"/>
      <c r="D60" s="6" t="s">
        <v>164</v>
      </c>
      <c r="E60" s="6" t="s">
        <v>160</v>
      </c>
      <c r="F60" s="6"/>
      <c r="G60" s="36" t="s">
        <v>161</v>
      </c>
      <c r="H60" s="6" t="s">
        <v>162</v>
      </c>
      <c r="I60" s="6" t="s">
        <v>156</v>
      </c>
      <c r="J60" s="6"/>
      <c r="K60" s="6">
        <v>3970.44</v>
      </c>
      <c r="L60" s="6">
        <v>3970.44</v>
      </c>
      <c r="M60" s="26"/>
      <c r="N60" s="18"/>
      <c r="O60" s="27"/>
    </row>
    <row r="61" ht="27" customHeight="1" spans="1:15">
      <c r="A61" s="6" t="s">
        <v>23</v>
      </c>
      <c r="B61" s="6"/>
      <c r="C61" s="6"/>
      <c r="D61" s="6"/>
      <c r="E61" s="6"/>
      <c r="F61" s="6"/>
      <c r="G61" s="6"/>
      <c r="H61" s="6"/>
      <c r="I61" s="6"/>
      <c r="J61" s="6"/>
      <c r="K61" s="6"/>
      <c r="L61" s="6">
        <f>SUM(L58:L60)</f>
        <v>11911.32</v>
      </c>
      <c r="M61" s="26"/>
      <c r="N61" s="18"/>
      <c r="O61" s="27"/>
    </row>
    <row r="62" ht="49" customHeight="1" spans="1:15">
      <c r="A62" s="6">
        <v>3</v>
      </c>
      <c r="B62" s="6" t="s">
        <v>165</v>
      </c>
      <c r="C62" s="6"/>
      <c r="D62" s="6" t="s">
        <v>166</v>
      </c>
      <c r="E62" s="6" t="s">
        <v>167</v>
      </c>
      <c r="F62" s="6"/>
      <c r="G62" s="36" t="s">
        <v>161</v>
      </c>
      <c r="H62" s="6" t="s">
        <v>162</v>
      </c>
      <c r="I62" s="6" t="s">
        <v>156</v>
      </c>
      <c r="J62" s="6"/>
      <c r="K62" s="6">
        <v>2054.28</v>
      </c>
      <c r="L62" s="6">
        <v>2054.28</v>
      </c>
      <c r="M62" s="26"/>
      <c r="N62" s="18"/>
      <c r="O62" s="27"/>
    </row>
    <row r="63" ht="27" customHeight="1" spans="1:15">
      <c r="A63" s="6" t="s">
        <v>23</v>
      </c>
      <c r="B63" s="6"/>
      <c r="C63" s="6"/>
      <c r="D63" s="6"/>
      <c r="E63" s="6"/>
      <c r="F63" s="6"/>
      <c r="G63" s="6"/>
      <c r="H63" s="6"/>
      <c r="I63" s="6"/>
      <c r="J63" s="6"/>
      <c r="K63" s="6"/>
      <c r="L63" s="6">
        <f>SUM(L62:L62)</f>
        <v>2054.28</v>
      </c>
      <c r="M63" s="26"/>
      <c r="N63" s="18"/>
      <c r="O63" s="27"/>
    </row>
    <row r="64" ht="28.5" spans="1:15">
      <c r="A64" s="6">
        <v>4</v>
      </c>
      <c r="B64" s="6" t="s">
        <v>168</v>
      </c>
      <c r="C64" s="6"/>
      <c r="D64" s="23" t="s">
        <v>169</v>
      </c>
      <c r="E64" s="6" t="s">
        <v>160</v>
      </c>
      <c r="F64" s="6"/>
      <c r="G64" s="36" t="s">
        <v>170</v>
      </c>
      <c r="H64" s="6" t="s">
        <v>171</v>
      </c>
      <c r="I64" s="6" t="s">
        <v>172</v>
      </c>
      <c r="J64" s="6"/>
      <c r="K64" s="6">
        <v>5902.98</v>
      </c>
      <c r="L64" s="6">
        <v>5902.98</v>
      </c>
      <c r="M64" s="26"/>
      <c r="N64" s="18"/>
      <c r="O64" s="27"/>
    </row>
    <row r="65" ht="28.5" spans="1:15">
      <c r="A65" s="6"/>
      <c r="B65" s="6"/>
      <c r="C65" s="6"/>
      <c r="D65" s="23" t="s">
        <v>173</v>
      </c>
      <c r="E65" s="6" t="s">
        <v>160</v>
      </c>
      <c r="F65" s="6"/>
      <c r="G65" s="36" t="s">
        <v>170</v>
      </c>
      <c r="H65" s="6" t="s">
        <v>171</v>
      </c>
      <c r="I65" s="6" t="s">
        <v>172</v>
      </c>
      <c r="J65" s="6"/>
      <c r="K65" s="6">
        <v>5902.98</v>
      </c>
      <c r="L65" s="6">
        <v>5902.98</v>
      </c>
      <c r="M65" s="26"/>
      <c r="N65" s="18"/>
      <c r="O65" s="27"/>
    </row>
    <row r="66" ht="25" customHeight="1" spans="1:15">
      <c r="A66" s="6" t="s">
        <v>23</v>
      </c>
      <c r="B66" s="6"/>
      <c r="C66" s="6"/>
      <c r="D66" s="6"/>
      <c r="E66" s="6"/>
      <c r="F66" s="6"/>
      <c r="G66" s="6"/>
      <c r="H66" s="6"/>
      <c r="I66" s="6"/>
      <c r="J66" s="6"/>
      <c r="K66" s="6"/>
      <c r="L66" s="6">
        <f>SUM(L64:L65)</f>
        <v>11805.96</v>
      </c>
      <c r="M66" s="26"/>
      <c r="N66" s="18"/>
      <c r="O66" s="27"/>
    </row>
    <row r="67" ht="35" customHeight="1" spans="1:15">
      <c r="A67" s="6">
        <v>5</v>
      </c>
      <c r="B67" s="6" t="s">
        <v>174</v>
      </c>
      <c r="C67" s="6"/>
      <c r="D67" s="6" t="s">
        <v>175</v>
      </c>
      <c r="E67" s="6" t="s">
        <v>160</v>
      </c>
      <c r="F67" s="6"/>
      <c r="G67" s="36" t="s">
        <v>161</v>
      </c>
      <c r="H67" s="6" t="s">
        <v>171</v>
      </c>
      <c r="I67" s="6" t="s">
        <v>172</v>
      </c>
      <c r="J67" s="6"/>
      <c r="K67" s="6">
        <v>5879.82</v>
      </c>
      <c r="L67" s="6">
        <v>5879.82</v>
      </c>
      <c r="M67" s="26"/>
      <c r="N67" s="18"/>
      <c r="O67" s="27"/>
    </row>
    <row r="68" ht="26" customHeight="1" spans="1:15">
      <c r="A68" s="6" t="s">
        <v>23</v>
      </c>
      <c r="B68" s="6"/>
      <c r="C68" s="6"/>
      <c r="D68" s="6"/>
      <c r="E68" s="19"/>
      <c r="F68" s="20"/>
      <c r="G68" s="6"/>
      <c r="H68" s="6"/>
      <c r="I68" s="6"/>
      <c r="J68" s="6"/>
      <c r="K68" s="6"/>
      <c r="L68" s="6">
        <f>SUM(L67:L67)</f>
        <v>5879.82</v>
      </c>
      <c r="M68" s="28"/>
      <c r="N68" s="34"/>
      <c r="O68" s="29"/>
    </row>
    <row r="69" ht="30" customHeight="1" spans="1:15">
      <c r="A69" s="6" t="s">
        <v>39</v>
      </c>
      <c r="B69" s="6"/>
      <c r="C69" s="6"/>
      <c r="D69" s="6"/>
      <c r="E69" s="6"/>
      <c r="F69" s="6"/>
      <c r="G69" s="6"/>
      <c r="H69" s="6"/>
      <c r="I69" s="6"/>
      <c r="J69" s="6"/>
      <c r="K69" s="6"/>
      <c r="L69" s="7">
        <f>SUM(L66,L68,L63,L61,L57)</f>
        <v>33705.66</v>
      </c>
      <c r="M69" s="6"/>
      <c r="N69" s="6"/>
      <c r="O69" s="6"/>
    </row>
    <row r="70" ht="27" customHeight="1" spans="1:15">
      <c r="A70" s="18"/>
      <c r="B70" s="18"/>
      <c r="C70" s="18"/>
      <c r="D70" s="18"/>
      <c r="E70" s="18"/>
      <c r="F70" s="18"/>
      <c r="G70" s="18"/>
      <c r="H70" s="18"/>
      <c r="I70" s="18"/>
      <c r="J70" s="18"/>
      <c r="K70" s="18"/>
      <c r="L70" s="33"/>
      <c r="M70" s="18"/>
      <c r="N70" s="18"/>
      <c r="O70" s="18"/>
    </row>
    <row r="71" ht="28" customHeight="1" spans="1:15">
      <c r="A71" s="5" t="s">
        <v>176</v>
      </c>
      <c r="B71" s="5"/>
      <c r="C71" s="5"/>
      <c r="D71" s="5"/>
      <c r="E71" s="5"/>
      <c r="F71" s="5"/>
      <c r="G71" s="5"/>
      <c r="H71" s="5"/>
      <c r="I71" s="5"/>
      <c r="J71" s="5"/>
      <c r="K71" s="5"/>
      <c r="L71" s="5"/>
      <c r="M71" s="5"/>
      <c r="N71" s="5"/>
      <c r="O71" s="5"/>
    </row>
    <row r="72" ht="42.75" spans="1:15">
      <c r="A72" s="7" t="s">
        <v>3</v>
      </c>
      <c r="B72" s="7" t="s">
        <v>177</v>
      </c>
      <c r="C72" s="7" t="s">
        <v>178</v>
      </c>
      <c r="D72" s="7" t="s">
        <v>9</v>
      </c>
      <c r="E72" s="7" t="s">
        <v>8</v>
      </c>
      <c r="F72" s="7" t="s">
        <v>179</v>
      </c>
      <c r="G72" s="7" t="s">
        <v>7</v>
      </c>
      <c r="H72" s="6" t="s">
        <v>101</v>
      </c>
      <c r="I72" s="6" t="s">
        <v>102</v>
      </c>
      <c r="J72" s="6" t="s">
        <v>103</v>
      </c>
      <c r="K72" s="6"/>
      <c r="L72" s="19" t="s">
        <v>12</v>
      </c>
      <c r="M72" s="6" t="s">
        <v>13</v>
      </c>
      <c r="N72" s="6"/>
      <c r="O72" s="6"/>
    </row>
    <row r="73" s="2" customFormat="1" ht="47" customHeight="1" spans="1:15">
      <c r="A73" s="6">
        <v>1</v>
      </c>
      <c r="B73" s="6" t="s">
        <v>180</v>
      </c>
      <c r="C73" s="6" t="s">
        <v>181</v>
      </c>
      <c r="D73" s="6" t="s">
        <v>182</v>
      </c>
      <c r="E73" s="6" t="s">
        <v>183</v>
      </c>
      <c r="F73" s="36" t="s">
        <v>184</v>
      </c>
      <c r="G73" s="6" t="s">
        <v>185</v>
      </c>
      <c r="H73" s="6" t="s">
        <v>127</v>
      </c>
      <c r="I73" s="6" t="s">
        <v>186</v>
      </c>
      <c r="J73" s="6">
        <v>4298.84</v>
      </c>
      <c r="K73" s="6"/>
      <c r="L73" s="19">
        <v>4298.84</v>
      </c>
      <c r="M73" s="6" t="s">
        <v>187</v>
      </c>
      <c r="N73" s="6"/>
      <c r="O73" s="6"/>
    </row>
    <row r="74" ht="27" customHeight="1" spans="1:15">
      <c r="A74" s="19" t="s">
        <v>23</v>
      </c>
      <c r="B74" s="20"/>
      <c r="C74" s="6"/>
      <c r="D74" s="6"/>
      <c r="E74" s="6"/>
      <c r="F74" s="6"/>
      <c r="G74" s="6"/>
      <c r="H74" s="6"/>
      <c r="I74" s="6"/>
      <c r="J74" s="19"/>
      <c r="K74" s="20"/>
      <c r="L74" s="19">
        <f>SUM(L73)</f>
        <v>4298.84</v>
      </c>
      <c r="M74" s="6"/>
      <c r="N74" s="6"/>
      <c r="O74" s="6"/>
    </row>
    <row r="75" ht="24" customHeight="1" spans="1:15">
      <c r="A75" s="19" t="s">
        <v>39</v>
      </c>
      <c r="B75" s="20"/>
      <c r="C75" s="6"/>
      <c r="D75" s="6"/>
      <c r="E75" s="6"/>
      <c r="F75" s="6"/>
      <c r="G75" s="6"/>
      <c r="H75" s="6"/>
      <c r="I75" s="6"/>
      <c r="J75" s="6"/>
      <c r="K75" s="6"/>
      <c r="L75" s="35">
        <f>SUM(L74:L74)</f>
        <v>4298.84</v>
      </c>
      <c r="M75" s="6"/>
      <c r="N75" s="6"/>
      <c r="O75" s="6"/>
    </row>
    <row r="76" ht="14.25" spans="1:15">
      <c r="A76" s="33"/>
      <c r="B76" s="33"/>
      <c r="C76" s="33"/>
      <c r="D76" s="33"/>
      <c r="E76" s="33"/>
      <c r="F76" s="33"/>
      <c r="G76" s="33"/>
      <c r="H76" s="18"/>
      <c r="I76" s="18"/>
      <c r="J76" s="18"/>
      <c r="K76" s="18"/>
      <c r="L76" s="18"/>
      <c r="M76" s="18"/>
      <c r="N76" s="18"/>
      <c r="O76" s="18"/>
    </row>
  </sheetData>
  <mergeCells count="143">
    <mergeCell ref="A1:O1"/>
    <mergeCell ref="A2:O2"/>
    <mergeCell ref="A3:O3"/>
    <mergeCell ref="H4:J4"/>
    <mergeCell ref="M4:O4"/>
    <mergeCell ref="A6:B6"/>
    <mergeCell ref="A12:B12"/>
    <mergeCell ref="A13:D13"/>
    <mergeCell ref="M13:O13"/>
    <mergeCell ref="A14:O14"/>
    <mergeCell ref="B15:C15"/>
    <mergeCell ref="E15:F15"/>
    <mergeCell ref="M15:O15"/>
    <mergeCell ref="B16:C16"/>
    <mergeCell ref="E16:F16"/>
    <mergeCell ref="A17:B17"/>
    <mergeCell ref="C17:J17"/>
    <mergeCell ref="B18:C18"/>
    <mergeCell ref="E18:F18"/>
    <mergeCell ref="A19:B19"/>
    <mergeCell ref="C19:J19"/>
    <mergeCell ref="M19:O19"/>
    <mergeCell ref="A20:D20"/>
    <mergeCell ref="M20:O20"/>
    <mergeCell ref="A21:O21"/>
    <mergeCell ref="A29:B29"/>
    <mergeCell ref="C29:D29"/>
    <mergeCell ref="A31:B31"/>
    <mergeCell ref="C31:D31"/>
    <mergeCell ref="A33:B33"/>
    <mergeCell ref="C33:D33"/>
    <mergeCell ref="A35:B35"/>
    <mergeCell ref="C35:D35"/>
    <mergeCell ref="A36:B36"/>
    <mergeCell ref="C36:D36"/>
    <mergeCell ref="A38:O38"/>
    <mergeCell ref="B39:C39"/>
    <mergeCell ref="E39:F39"/>
    <mergeCell ref="M39:O39"/>
    <mergeCell ref="E40:F40"/>
    <mergeCell ref="E41:F41"/>
    <mergeCell ref="A42:C42"/>
    <mergeCell ref="E42:F42"/>
    <mergeCell ref="B43:C43"/>
    <mergeCell ref="E43:F43"/>
    <mergeCell ref="A44:C44"/>
    <mergeCell ref="E44:F44"/>
    <mergeCell ref="E45:F45"/>
    <mergeCell ref="E46:F46"/>
    <mergeCell ref="A47:C47"/>
    <mergeCell ref="E47:F47"/>
    <mergeCell ref="E48:F48"/>
    <mergeCell ref="E49:F49"/>
    <mergeCell ref="E50:F50"/>
    <mergeCell ref="E51:F51"/>
    <mergeCell ref="A52:C52"/>
    <mergeCell ref="E52:F52"/>
    <mergeCell ref="A53:C53"/>
    <mergeCell ref="E53:F53"/>
    <mergeCell ref="M53:O53"/>
    <mergeCell ref="A54:O54"/>
    <mergeCell ref="B55:C55"/>
    <mergeCell ref="E55:F55"/>
    <mergeCell ref="I55:J55"/>
    <mergeCell ref="M55:O55"/>
    <mergeCell ref="B56:C56"/>
    <mergeCell ref="E56:F56"/>
    <mergeCell ref="I56:J56"/>
    <mergeCell ref="A57:C57"/>
    <mergeCell ref="E57:F57"/>
    <mergeCell ref="I57:J57"/>
    <mergeCell ref="E58:F58"/>
    <mergeCell ref="I58:J58"/>
    <mergeCell ref="E59:F59"/>
    <mergeCell ref="I59:J59"/>
    <mergeCell ref="E60:F60"/>
    <mergeCell ref="I60:J60"/>
    <mergeCell ref="A61:C61"/>
    <mergeCell ref="E61:F61"/>
    <mergeCell ref="I61:J61"/>
    <mergeCell ref="B62:C62"/>
    <mergeCell ref="E62:F62"/>
    <mergeCell ref="I62:J62"/>
    <mergeCell ref="A63:C63"/>
    <mergeCell ref="E63:F63"/>
    <mergeCell ref="I63:J63"/>
    <mergeCell ref="E64:F64"/>
    <mergeCell ref="I64:J64"/>
    <mergeCell ref="E65:F65"/>
    <mergeCell ref="I65:J65"/>
    <mergeCell ref="A66:C66"/>
    <mergeCell ref="E66:F66"/>
    <mergeCell ref="I66:J66"/>
    <mergeCell ref="B67:C67"/>
    <mergeCell ref="E67:F67"/>
    <mergeCell ref="I67:J67"/>
    <mergeCell ref="A68:C68"/>
    <mergeCell ref="E68:F68"/>
    <mergeCell ref="I68:J68"/>
    <mergeCell ref="A69:C69"/>
    <mergeCell ref="E69:F69"/>
    <mergeCell ref="I69:J69"/>
    <mergeCell ref="M69:O69"/>
    <mergeCell ref="A71:O71"/>
    <mergeCell ref="J72:K72"/>
    <mergeCell ref="M72:O72"/>
    <mergeCell ref="J73:K73"/>
    <mergeCell ref="A74:B74"/>
    <mergeCell ref="J74:K74"/>
    <mergeCell ref="A75:B75"/>
    <mergeCell ref="J75:K75"/>
    <mergeCell ref="M75:O75"/>
    <mergeCell ref="A7:A11"/>
    <mergeCell ref="A23:A28"/>
    <mergeCell ref="A40:A41"/>
    <mergeCell ref="A45:A46"/>
    <mergeCell ref="A48:A51"/>
    <mergeCell ref="A58:A60"/>
    <mergeCell ref="A64:A65"/>
    <mergeCell ref="B7:B11"/>
    <mergeCell ref="B23:B28"/>
    <mergeCell ref="C7:C11"/>
    <mergeCell ref="C23:C28"/>
    <mergeCell ref="D7:D11"/>
    <mergeCell ref="D23:D28"/>
    <mergeCell ref="E7:E11"/>
    <mergeCell ref="E23:E28"/>
    <mergeCell ref="F7:F11"/>
    <mergeCell ref="G7:G11"/>
    <mergeCell ref="H7:H11"/>
    <mergeCell ref="K7:K11"/>
    <mergeCell ref="L7:L11"/>
    <mergeCell ref="O23:O35"/>
    <mergeCell ref="M5:O12"/>
    <mergeCell ref="M16:O18"/>
    <mergeCell ref="B40:C41"/>
    <mergeCell ref="B45:C46"/>
    <mergeCell ref="M40:O52"/>
    <mergeCell ref="B48:C51"/>
    <mergeCell ref="B58:C60"/>
    <mergeCell ref="B64:C65"/>
    <mergeCell ref="M56:O68"/>
    <mergeCell ref="M73:O74"/>
  </mergeCells>
  <printOptions horizontalCentered="1"/>
  <pageMargins left="0.161111111111111" right="0.161111111111111" top="0.409027777777778" bottom="0.2125" header="0.10625" footer="0.10625"/>
  <pageSetup paperSize="9" scale="93"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2023-02-24T02:31:00Z</dcterms:created>
  <dcterms:modified xsi:type="dcterms:W3CDTF">2023-03-16T08:04:42Z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45DE6611BE504C5382700C48D042D44E</vt:lpwstr>
  </property>
  <property fmtid="{D5CDD505-2E9C-101B-9397-08002B2CF9AE}" pid="3" name="KSOProductBuildVer">
    <vt:lpwstr>2052-11.1.0.13703</vt:lpwstr>
  </property>
</Properties>
</file>